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3\9. jednání - září\"/>
    </mc:Choice>
  </mc:AlternateContent>
  <xr:revisionPtr revIDLastSave="0" documentId="13_ncr:1_{AFEFFABF-C647-4343-A46D-9A50AEF98D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imovaný film" sheetId="2" r:id="rId1"/>
    <sheet name="BK" sheetId="4" r:id="rId2"/>
    <sheet name="HB" sheetId="5" r:id="rId3"/>
    <sheet name="LC" sheetId="6" r:id="rId4"/>
    <sheet name="LG" sheetId="7" r:id="rId5"/>
    <sheet name="MŠ" sheetId="8" r:id="rId6"/>
    <sheet name="NS" sheetId="9" r:id="rId7"/>
    <sheet name="PK" sheetId="10" r:id="rId8"/>
    <sheet name="PBa" sheetId="11" r:id="rId9"/>
    <sheet name="PBi" sheetId="3" r:id="rId10"/>
  </sheets>
  <definedNames>
    <definedName name="_xlnm.Print_Area" localSheetId="0">'animovaný film'!$A$1:$W$40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3" l="1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22" i="10"/>
  <c r="M23" i="10"/>
  <c r="M24" i="10"/>
  <c r="M25" i="10"/>
  <c r="M26" i="10"/>
  <c r="M27" i="10"/>
  <c r="M28" i="10"/>
  <c r="M29" i="10"/>
  <c r="M30" i="10"/>
  <c r="M31" i="10"/>
  <c r="M32" i="10"/>
  <c r="M33" i="10"/>
  <c r="E34" i="4"/>
  <c r="D34" i="4"/>
  <c r="M17" i="4"/>
  <c r="E34" i="5"/>
  <c r="D34" i="5"/>
  <c r="M17" i="5"/>
  <c r="E34" i="6"/>
  <c r="D34" i="6"/>
  <c r="M33" i="6"/>
  <c r="M17" i="6"/>
  <c r="E34" i="7"/>
  <c r="D34" i="7"/>
  <c r="M17" i="7"/>
  <c r="E34" i="8"/>
  <c r="D34" i="8"/>
  <c r="M17" i="8"/>
  <c r="E34" i="9"/>
  <c r="D34" i="9"/>
  <c r="M17" i="9"/>
  <c r="E34" i="10"/>
  <c r="D34" i="10"/>
  <c r="M21" i="10"/>
  <c r="M20" i="10"/>
  <c r="M19" i="10"/>
  <c r="M18" i="10"/>
  <c r="M17" i="10"/>
  <c r="E34" i="11"/>
  <c r="D34" i="11"/>
  <c r="M17" i="11"/>
  <c r="M25" i="2"/>
  <c r="M32" i="2"/>
  <c r="M21" i="2"/>
  <c r="M29" i="2"/>
  <c r="M19" i="2"/>
  <c r="M17" i="2"/>
  <c r="M27" i="2"/>
  <c r="M23" i="2"/>
  <c r="M18" i="2"/>
  <c r="M22" i="2"/>
  <c r="M24" i="2"/>
  <c r="M33" i="2"/>
  <c r="M31" i="2"/>
  <c r="M20" i="2"/>
  <c r="M26" i="2"/>
  <c r="M28" i="2"/>
  <c r="M30" i="2"/>
  <c r="E34" i="3"/>
  <c r="D34" i="3"/>
  <c r="M17" i="3"/>
  <c r="D34" i="2"/>
  <c r="E34" i="2"/>
  <c r="N34" i="2" l="1"/>
  <c r="N35" i="2" s="1"/>
</calcChain>
</file>

<file path=xl/sharedStrings.xml><?xml version="1.0" encoding="utf-8"?>
<sst xmlns="http://schemas.openxmlformats.org/spreadsheetml/2006/main" count="1103" uniqueCount="113">
  <si>
    <t>evidenční číslo projektu</t>
  </si>
  <si>
    <t>název žadatele</t>
  </si>
  <si>
    <t>požadovaná podpora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</si>
  <si>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</si>
  <si>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</si>
  <si>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</si>
  <si>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</si>
  <si>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</si>
  <si>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</si>
  <si>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</si>
  <si>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</si>
  <si>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</si>
  <si>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</si>
  <si>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</si>
  <si>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</si>
  <si>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</si>
  <si>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</si>
  <si>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</si>
  <si>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</si>
  <si>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</si>
  <si>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</si>
  <si>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</si>
  <si>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</si>
  <si>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</si>
  <si>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0-40</t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</si>
  <si>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</si>
  <si>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Kompletní vývoj nebo výroba animovaného filmu</t>
  </si>
  <si>
    <t>3. podporovat originalitu výtvarného řešení, obsahu i zpracování námětu a tématu</t>
  </si>
  <si>
    <t>4. posílit pozici animovaného filmu v české kinematografii</t>
  </si>
  <si>
    <t>5. podpora mezinárodních koprodukcí</t>
  </si>
  <si>
    <t>6. zvýšit potenciál projektů pro získání mezinárodní koprodukce (Eurimages, Media, zahraniční partneři, zahraniční televizní vysilatelé)</t>
  </si>
  <si>
    <r>
      <rPr>
        <b/>
        <sz val="9.5"/>
        <rFont val="Arial"/>
        <family val="2"/>
        <charset val="238"/>
      </rPr>
      <t>Specifikace dotačního okruhu</t>
    </r>
    <r>
      <rPr>
        <sz val="9.5"/>
        <rFont val="Arial"/>
        <family val="2"/>
        <charset val="238"/>
      </rPr>
      <t xml:space="preserve">
Podpora je určena pro kompletní vývoj nebo výrobu celovečerních nebo krátkometrážních animovaných českých kinematografických děl (ve smyslu § 2. odst. 1 písm. f) zákona o audiovizi).</t>
    </r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</si>
  <si>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
2. výroba českého kinematografického díla</t>
    </r>
  </si>
  <si>
    <t>a následných aktivit producenta, které směřují k zajištění financování a připravenosti projektu k natáčení</t>
  </si>
  <si>
    <t xml:space="preserve">1. podporovat žánrovou, tematickou a stylovou různorodost českých kinematografických děl
2. podporovat vývoj českého kinematografického díla ve smyslu prohloubené práce autora a dramaturga na scénáři </t>
  </si>
  <si>
    <t>dotační okruh projektu
(vývoj/výroba)</t>
  </si>
  <si>
    <t>Přínos a význam pro českou a evropskou kinematografii a společnost</t>
  </si>
  <si>
    <t>Producentská koncepce a ekonomické parametry projektu</t>
  </si>
  <si>
    <t>Profil žadatele</t>
  </si>
  <si>
    <t>Formální kvalita žádosti</t>
  </si>
  <si>
    <t>0-25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</si>
  <si>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2023-12-2-19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</si>
  <si>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26. 5.-26. 6. 2023</t>
    </r>
  </si>
  <si>
    <r>
      <t xml:space="preserve">Finanční alokace: </t>
    </r>
    <r>
      <rPr>
        <sz val="9.5"/>
        <rFont val="Arial"/>
        <family val="2"/>
        <charset val="238"/>
      </rPr>
      <t>15 500 000 Kč</t>
    </r>
  </si>
  <si>
    <t>PIDI</t>
  </si>
  <si>
    <t>Kaple</t>
  </si>
  <si>
    <t>Emulové</t>
  </si>
  <si>
    <t>Dinghy</t>
  </si>
  <si>
    <t>Procházky Prahou</t>
  </si>
  <si>
    <t>Mezi světy</t>
  </si>
  <si>
    <t>OTIS</t>
  </si>
  <si>
    <t>James&amp;Margaret</t>
  </si>
  <si>
    <t>Krupír</t>
  </si>
  <si>
    <t>NAAVA</t>
  </si>
  <si>
    <t>NYARLATHOTEP</t>
  </si>
  <si>
    <t>5971/2023</t>
  </si>
  <si>
    <t>5998/2023</t>
  </si>
  <si>
    <t>5999/2023</t>
  </si>
  <si>
    <t>6000/2023</t>
  </si>
  <si>
    <t>6001/2023</t>
  </si>
  <si>
    <t>6025/2023</t>
  </si>
  <si>
    <t>6026/2023</t>
  </si>
  <si>
    <t>6053/2023</t>
  </si>
  <si>
    <t>6054/2023</t>
  </si>
  <si>
    <t>6055/2023</t>
  </si>
  <si>
    <t>6056/2023</t>
  </si>
  <si>
    <t>Filmofon</t>
  </si>
  <si>
    <t>Vít Pancíř</t>
  </si>
  <si>
    <t>Pavel Jirák</t>
  </si>
  <si>
    <t>TVORBA films</t>
  </si>
  <si>
    <t>leaf-animation</t>
  </si>
  <si>
    <t>13ka</t>
  </si>
  <si>
    <t>MAUR film</t>
  </si>
  <si>
    <t>Whoomp</t>
  </si>
  <si>
    <t>Films &amp; Chips</t>
  </si>
  <si>
    <t>Arkebuza</t>
  </si>
  <si>
    <t>Analog Vision</t>
  </si>
  <si>
    <t>vývoj</t>
  </si>
  <si>
    <t>ne</t>
  </si>
  <si>
    <t>ano</t>
  </si>
  <si>
    <t>Brain Gamify s.r.o.</t>
  </si>
  <si>
    <t>Křehký domov</t>
  </si>
  <si>
    <t>výroba</t>
  </si>
  <si>
    <t>20.5.2024</t>
  </si>
  <si>
    <t>Krutart, s.r.o.</t>
  </si>
  <si>
    <t>Kosmix: Tajná mise</t>
  </si>
  <si>
    <t>28.1.2028</t>
  </si>
  <si>
    <t>MAUR film s.r.o.</t>
  </si>
  <si>
    <t>Pětiboj</t>
  </si>
  <si>
    <t>30.11.2024</t>
  </si>
  <si>
    <t>Démon Slatě</t>
  </si>
  <si>
    <t>30.12.2027</t>
  </si>
  <si>
    <t>Frame Films s.r.o.</t>
  </si>
  <si>
    <t>Čemodan</t>
  </si>
  <si>
    <t>1.7.2025</t>
  </si>
  <si>
    <t>The Chemistry Production s.r.o.</t>
  </si>
  <si>
    <t>INNERSPACE</t>
  </si>
  <si>
    <t>30.4.2024</t>
  </si>
  <si>
    <t>6014/2023</t>
  </si>
  <si>
    <t>6017/2023</t>
  </si>
  <si>
    <t>6020/2023</t>
  </si>
  <si>
    <t>6029/2023</t>
  </si>
  <si>
    <t>6031/2023</t>
  </si>
  <si>
    <t>6042/2023</t>
  </si>
  <si>
    <t>Projekty výzvy budou na základě usnesení č. 155/2023 hrazeny ze státní dotace 2023.</t>
  </si>
  <si>
    <t>investiční dotace</t>
  </si>
  <si>
    <t>65%</t>
  </si>
  <si>
    <t>85%</t>
  </si>
  <si>
    <t>80%</t>
  </si>
  <si>
    <t>90%</t>
  </si>
  <si>
    <t>75%</t>
  </si>
  <si>
    <t>31.1.2028</t>
  </si>
  <si>
    <t>31.5.2024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</si>
</sst>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67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wrapText="1"/>
    </xf>
    <xf numFmtId="3" fontId="7" fillId="2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right" vertical="top"/>
    </xf>
    <xf numFmtId="49" fontId="2" fillId="2" borderId="1" xfId="0" applyNumberFormat="1" applyFont="1" applyFill="1" applyBorder="1" applyAlignment="1">
      <alignment horizontal="left" vertical="top"/>
    </xf>
    <xf numFmtId="9" fontId="6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3" fontId="3" fillId="2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/>
    <xf numFmtId="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 vertical="top"/>
    </xf>
    <xf numFmtId="14" fontId="6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9" fontId="2" fillId="2" borderId="0" xfId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wrapText="1"/>
    </xf>
    <xf numFmtId="3" fontId="7" fillId="2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right" vertical="top"/>
    </xf>
    <xf numFmtId="49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3" fontId="3" fillId="2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 vertical="top"/>
    </xf>
    <xf numFmtId="14" fontId="6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</cellXfs>
  <cellStyles count="3">
    <cellStyle name="Normální" xfId="0" builtinId="0"/>
    <cellStyle name="Procenta" xfId="1" builtinId="5"/>
    <cellStyle name="Procenta 2" xfId="2" xr:uid="{2FA37DE1-2A30-4737-A5A5-EB2D25A1749B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5"/>
  <sheetViews>
    <sheetView tabSelected="1"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6" width="15" style="2" customWidth="1"/>
    <col min="7" max="7" width="9.6640625" style="2" customWidth="1"/>
    <col min="8" max="13" width="9.33203125" style="2" customWidth="1"/>
    <col min="14" max="14" width="14.44140625" style="2" customWidth="1"/>
    <col min="15" max="15" width="21.6640625" style="2" customWidth="1"/>
    <col min="16" max="16" width="10.33203125" style="2" customWidth="1"/>
    <col min="17" max="20" width="9.33203125" style="2" customWidth="1"/>
    <col min="21" max="21" width="10.33203125" style="2" customWidth="1"/>
    <col min="22" max="23" width="15.6640625" style="2" customWidth="1"/>
    <col min="24" max="16384" width="9.109375" style="2"/>
  </cols>
  <sheetData>
    <row r="1" spans="1:23" ht="38.25" customHeight="1" x14ac:dyDescent="0.3">
      <c r="A1" s="1" t="s">
        <v>26</v>
      </c>
    </row>
    <row r="2" spans="1:23" ht="15" customHeight="1" x14ac:dyDescent="0.3">
      <c r="A2" s="5" t="s">
        <v>41</v>
      </c>
      <c r="D2" s="5" t="s">
        <v>23</v>
      </c>
    </row>
    <row r="3" spans="1:23" ht="25.2" customHeight="1" x14ac:dyDescent="0.3">
      <c r="A3" s="30" t="s">
        <v>32</v>
      </c>
      <c r="B3" s="31"/>
      <c r="C3" s="31"/>
      <c r="D3" s="32" t="s">
        <v>34</v>
      </c>
      <c r="E3" s="32"/>
      <c r="F3" s="32"/>
      <c r="G3" s="32"/>
      <c r="H3" s="32"/>
      <c r="I3" s="32"/>
      <c r="J3" s="32"/>
      <c r="K3" s="32"/>
      <c r="L3" s="32"/>
    </row>
    <row r="4" spans="1:23" ht="15" customHeight="1" x14ac:dyDescent="0.3">
      <c r="A4" s="5" t="s">
        <v>42</v>
      </c>
      <c r="D4" s="2" t="s">
        <v>33</v>
      </c>
    </row>
    <row r="5" spans="1:23" ht="15" customHeight="1" x14ac:dyDescent="0.3">
      <c r="A5" s="5" t="s">
        <v>43</v>
      </c>
      <c r="D5" s="2" t="s">
        <v>27</v>
      </c>
    </row>
    <row r="6" spans="1:23" ht="15" customHeight="1" x14ac:dyDescent="0.3">
      <c r="A6" s="6" t="s">
        <v>25</v>
      </c>
      <c r="D6" s="2" t="s">
        <v>28</v>
      </c>
    </row>
    <row r="7" spans="1:23" ht="15" customHeight="1" x14ac:dyDescent="0.3">
      <c r="A7" s="5" t="s">
        <v>22</v>
      </c>
      <c r="D7" s="2" t="s">
        <v>29</v>
      </c>
      <c r="E7" s="4"/>
      <c r="F7" s="4"/>
    </row>
    <row r="8" spans="1:23" ht="15" customHeight="1" x14ac:dyDescent="0.3">
      <c r="A8" s="5"/>
      <c r="D8" s="2" t="s">
        <v>30</v>
      </c>
      <c r="E8" s="4"/>
      <c r="F8" s="4"/>
    </row>
    <row r="9" spans="1:23" ht="15" customHeight="1" x14ac:dyDescent="0.3">
      <c r="D9" s="31"/>
      <c r="E9" s="31"/>
      <c r="F9" s="31"/>
    </row>
    <row r="10" spans="1:23" ht="42.6" customHeight="1" x14ac:dyDescent="0.3">
      <c r="A10" s="5"/>
      <c r="D10" s="32" t="s">
        <v>31</v>
      </c>
      <c r="E10" s="32"/>
      <c r="F10" s="32"/>
      <c r="G10" s="32"/>
      <c r="H10" s="32"/>
      <c r="I10" s="32"/>
      <c r="J10" s="32"/>
      <c r="K10" s="32"/>
      <c r="L10" s="32"/>
    </row>
    <row r="11" spans="1:23" ht="12.6" x14ac:dyDescent="0.3">
      <c r="A11" s="5"/>
      <c r="D11" s="4"/>
      <c r="E11" s="4"/>
      <c r="F11" s="4"/>
      <c r="G11" s="4"/>
      <c r="H11" s="4"/>
      <c r="I11" s="4"/>
      <c r="J11" s="4"/>
      <c r="K11" s="4"/>
      <c r="L11" s="4"/>
    </row>
    <row r="12" spans="1:23" ht="12.6" x14ac:dyDescent="0.3">
      <c r="A12" s="5"/>
      <c r="D12" s="32" t="s">
        <v>104</v>
      </c>
      <c r="E12" s="32"/>
      <c r="F12" s="32"/>
      <c r="G12" s="32"/>
      <c r="H12" s="32"/>
      <c r="I12" s="32"/>
      <c r="J12" s="32"/>
      <c r="K12" s="32"/>
      <c r="L12" s="32"/>
    </row>
    <row r="13" spans="1:23" ht="12.6" customHeight="1" x14ac:dyDescent="0.3">
      <c r="A13" s="5"/>
    </row>
    <row r="14" spans="1:23" ht="26.4" customHeight="1" x14ac:dyDescent="0.3">
      <c r="A14" s="28" t="s">
        <v>0</v>
      </c>
      <c r="B14" s="28" t="s">
        <v>1</v>
      </c>
      <c r="C14" s="28" t="s">
        <v>17</v>
      </c>
      <c r="D14" s="28" t="s">
        <v>12</v>
      </c>
      <c r="E14" s="29" t="s">
        <v>2</v>
      </c>
      <c r="F14" s="29" t="s">
        <v>35</v>
      </c>
      <c r="G14" s="28" t="s">
        <v>14</v>
      </c>
      <c r="H14" s="28" t="s">
        <v>36</v>
      </c>
      <c r="I14" s="28" t="s">
        <v>13</v>
      </c>
      <c r="J14" s="28" t="s">
        <v>37</v>
      </c>
      <c r="K14" s="28" t="s">
        <v>38</v>
      </c>
      <c r="L14" s="28" t="s">
        <v>39</v>
      </c>
      <c r="M14" s="28" t="s">
        <v>3</v>
      </c>
      <c r="N14" s="28" t="s">
        <v>4</v>
      </c>
      <c r="O14" s="28" t="s">
        <v>5</v>
      </c>
      <c r="P14" s="28" t="s">
        <v>6</v>
      </c>
      <c r="Q14" s="28" t="s">
        <v>7</v>
      </c>
      <c r="R14" s="28" t="s">
        <v>16</v>
      </c>
      <c r="S14" s="28" t="s">
        <v>15</v>
      </c>
      <c r="T14" s="28" t="s">
        <v>8</v>
      </c>
      <c r="U14" s="28" t="s">
        <v>9</v>
      </c>
      <c r="V14" s="28" t="s">
        <v>10</v>
      </c>
      <c r="W14" s="28" t="s">
        <v>11</v>
      </c>
    </row>
    <row r="15" spans="1:23" ht="59.4" customHeight="1" x14ac:dyDescent="0.3">
      <c r="A15" s="28"/>
      <c r="B15" s="28"/>
      <c r="C15" s="28"/>
      <c r="D15" s="28"/>
      <c r="E15" s="29"/>
      <c r="F15" s="29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</row>
    <row r="16" spans="1:23" ht="28.95" customHeight="1" x14ac:dyDescent="0.3">
      <c r="A16" s="28"/>
      <c r="B16" s="28"/>
      <c r="C16" s="28"/>
      <c r="D16" s="28"/>
      <c r="E16" s="29"/>
      <c r="F16" s="29"/>
      <c r="G16" s="8" t="s">
        <v>24</v>
      </c>
      <c r="H16" s="8" t="s">
        <v>19</v>
      </c>
      <c r="I16" s="8" t="s">
        <v>21</v>
      </c>
      <c r="J16" s="8" t="s">
        <v>40</v>
      </c>
      <c r="K16" s="8" t="s">
        <v>20</v>
      </c>
      <c r="L16" s="8" t="s">
        <v>20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4" ht="12.75" customHeight="1" x14ac:dyDescent="0.25">
      <c r="A17" s="17" t="s">
        <v>99</v>
      </c>
      <c r="B17" s="21" t="s">
        <v>84</v>
      </c>
      <c r="C17" s="21" t="s">
        <v>85</v>
      </c>
      <c r="D17" s="24">
        <v>36385540</v>
      </c>
      <c r="E17" s="24">
        <v>11200000</v>
      </c>
      <c r="F17" s="20" t="s">
        <v>82</v>
      </c>
      <c r="G17" s="13">
        <v>36</v>
      </c>
      <c r="H17" s="13">
        <v>12.777799999999999</v>
      </c>
      <c r="I17" s="13">
        <v>9.5556000000000001</v>
      </c>
      <c r="J17" s="13">
        <v>23.1111</v>
      </c>
      <c r="K17" s="13">
        <v>3</v>
      </c>
      <c r="L17" s="13">
        <v>5</v>
      </c>
      <c r="M17" s="13">
        <f>SUM(G17:L17)</f>
        <v>89.444500000000005</v>
      </c>
      <c r="N17" s="54">
        <v>9000000</v>
      </c>
      <c r="O17" s="15" t="s">
        <v>105</v>
      </c>
      <c r="P17" s="23" t="s">
        <v>79</v>
      </c>
      <c r="Q17" s="62" t="s">
        <v>79</v>
      </c>
      <c r="R17" s="23" t="s">
        <v>78</v>
      </c>
      <c r="S17" s="62" t="s">
        <v>78</v>
      </c>
      <c r="T17" s="22">
        <v>0.76</v>
      </c>
      <c r="U17" s="25" t="s">
        <v>107</v>
      </c>
      <c r="V17" s="23" t="s">
        <v>86</v>
      </c>
      <c r="W17" s="64" t="s">
        <v>111</v>
      </c>
      <c r="X17" s="33"/>
    </row>
    <row r="18" spans="1:24" ht="12.75" customHeight="1" x14ac:dyDescent="0.25">
      <c r="A18" s="9" t="s">
        <v>61</v>
      </c>
      <c r="B18" s="9" t="s">
        <v>72</v>
      </c>
      <c r="C18" s="9" t="s">
        <v>50</v>
      </c>
      <c r="D18" s="10">
        <v>4563000</v>
      </c>
      <c r="E18" s="10">
        <v>2500000</v>
      </c>
      <c r="F18" s="11" t="s">
        <v>77</v>
      </c>
      <c r="G18" s="13">
        <v>36.1111</v>
      </c>
      <c r="H18" s="13">
        <v>12.777799999999999</v>
      </c>
      <c r="I18" s="13">
        <v>8.6667000000000005</v>
      </c>
      <c r="J18" s="13">
        <v>22</v>
      </c>
      <c r="K18" s="13">
        <v>4</v>
      </c>
      <c r="L18" s="13">
        <v>4.8888999999999996</v>
      </c>
      <c r="M18" s="13">
        <f>SUM(G18:L18)</f>
        <v>88.444500000000005</v>
      </c>
      <c r="N18" s="56">
        <v>1400000</v>
      </c>
      <c r="O18" s="55" t="s">
        <v>105</v>
      </c>
      <c r="P18" s="12" t="s">
        <v>79</v>
      </c>
      <c r="Q18" s="52" t="s">
        <v>79</v>
      </c>
      <c r="R18" s="12" t="s">
        <v>78</v>
      </c>
      <c r="S18" s="52" t="s">
        <v>78</v>
      </c>
      <c r="T18" s="16">
        <v>0.82</v>
      </c>
      <c r="U18" s="25" t="s">
        <v>109</v>
      </c>
      <c r="V18" s="26">
        <v>45657</v>
      </c>
      <c r="W18" s="65">
        <v>45657</v>
      </c>
      <c r="X18" s="33"/>
    </row>
    <row r="19" spans="1:24" ht="12.75" customHeight="1" x14ac:dyDescent="0.25">
      <c r="A19" s="17" t="s">
        <v>98</v>
      </c>
      <c r="B19" s="18" t="s">
        <v>80</v>
      </c>
      <c r="C19" s="18" t="s">
        <v>81</v>
      </c>
      <c r="D19" s="19">
        <v>6910000</v>
      </c>
      <c r="E19" s="19">
        <v>4000000</v>
      </c>
      <c r="F19" s="11" t="s">
        <v>82</v>
      </c>
      <c r="G19" s="13">
        <v>32.555599999999998</v>
      </c>
      <c r="H19" s="13">
        <v>13.666700000000001</v>
      </c>
      <c r="I19" s="13">
        <v>8.7777999999999992</v>
      </c>
      <c r="J19" s="13">
        <v>23.555599999999998</v>
      </c>
      <c r="K19" s="13">
        <v>2</v>
      </c>
      <c r="L19" s="13">
        <v>5</v>
      </c>
      <c r="M19" s="13">
        <f>SUM(G19:L19)</f>
        <v>85.555700000000002</v>
      </c>
      <c r="N19" s="54">
        <v>3400000</v>
      </c>
      <c r="O19" s="55" t="s">
        <v>105</v>
      </c>
      <c r="P19" s="23" t="s">
        <v>79</v>
      </c>
      <c r="Q19" s="62" t="s">
        <v>79</v>
      </c>
      <c r="R19" s="27" t="s">
        <v>78</v>
      </c>
      <c r="S19" s="66" t="s">
        <v>78</v>
      </c>
      <c r="T19" s="22">
        <v>0.69</v>
      </c>
      <c r="U19" s="25" t="s">
        <v>108</v>
      </c>
      <c r="V19" s="23" t="s">
        <v>83</v>
      </c>
      <c r="W19" s="64" t="s">
        <v>112</v>
      </c>
      <c r="X19" s="33"/>
    </row>
    <row r="20" spans="1:24" ht="12.75" customHeight="1" x14ac:dyDescent="0.25">
      <c r="A20" s="9" t="s">
        <v>63</v>
      </c>
      <c r="B20" s="9" t="s">
        <v>74</v>
      </c>
      <c r="C20" s="9" t="s">
        <v>52</v>
      </c>
      <c r="D20" s="10">
        <v>1870000</v>
      </c>
      <c r="E20" s="10">
        <v>1200000</v>
      </c>
      <c r="F20" s="11" t="s">
        <v>77</v>
      </c>
      <c r="G20" s="13">
        <v>34.222200000000001</v>
      </c>
      <c r="H20" s="13">
        <v>13</v>
      </c>
      <c r="I20" s="13">
        <v>7.8888999999999996</v>
      </c>
      <c r="J20" s="13">
        <v>22.222200000000001</v>
      </c>
      <c r="K20" s="13">
        <v>0</v>
      </c>
      <c r="L20" s="13">
        <v>4</v>
      </c>
      <c r="M20" s="13">
        <f>SUM(G20:L20)</f>
        <v>81.333300000000008</v>
      </c>
      <c r="N20" s="54">
        <v>700000</v>
      </c>
      <c r="O20" s="55" t="s">
        <v>105</v>
      </c>
      <c r="P20" s="12" t="s">
        <v>79</v>
      </c>
      <c r="Q20" s="52" t="s">
        <v>79</v>
      </c>
      <c r="R20" s="12" t="s">
        <v>78</v>
      </c>
      <c r="S20" s="52" t="s">
        <v>78</v>
      </c>
      <c r="T20" s="16">
        <v>0.64</v>
      </c>
      <c r="U20" s="25" t="s">
        <v>110</v>
      </c>
      <c r="V20" s="26">
        <v>45838</v>
      </c>
      <c r="W20" s="65">
        <v>45838</v>
      </c>
      <c r="X20" s="33"/>
    </row>
    <row r="21" spans="1:24" ht="12.75" customHeight="1" x14ac:dyDescent="0.25">
      <c r="A21" s="9" t="s">
        <v>58</v>
      </c>
      <c r="B21" s="9" t="s">
        <v>69</v>
      </c>
      <c r="C21" s="9" t="s">
        <v>47</v>
      </c>
      <c r="D21" s="10">
        <v>2659200</v>
      </c>
      <c r="E21" s="10">
        <v>1300000</v>
      </c>
      <c r="F21" s="11" t="s">
        <v>77</v>
      </c>
      <c r="G21" s="13">
        <v>33.1111</v>
      </c>
      <c r="H21" s="13">
        <v>12</v>
      </c>
      <c r="I21" s="13">
        <v>7.8888999999999996</v>
      </c>
      <c r="J21" s="13">
        <v>20.333300000000001</v>
      </c>
      <c r="K21" s="13">
        <v>3</v>
      </c>
      <c r="L21" s="13">
        <v>4</v>
      </c>
      <c r="M21" s="13">
        <f>SUM(G21:L21)</f>
        <v>80.333300000000008</v>
      </c>
      <c r="N21" s="54">
        <v>1000000</v>
      </c>
      <c r="O21" s="55" t="s">
        <v>105</v>
      </c>
      <c r="P21" s="12" t="s">
        <v>78</v>
      </c>
      <c r="Q21" s="52" t="s">
        <v>79</v>
      </c>
      <c r="R21" s="12" t="s">
        <v>78</v>
      </c>
      <c r="S21" s="52" t="s">
        <v>78</v>
      </c>
      <c r="T21" s="16">
        <v>0.49</v>
      </c>
      <c r="U21" s="25" t="s">
        <v>106</v>
      </c>
      <c r="V21" s="26">
        <v>45657</v>
      </c>
      <c r="W21" s="65">
        <v>45657</v>
      </c>
      <c r="X21" s="33"/>
    </row>
    <row r="22" spans="1:24" ht="12.6" x14ac:dyDescent="0.25">
      <c r="A22" s="17" t="s">
        <v>101</v>
      </c>
      <c r="B22" s="21" t="s">
        <v>87</v>
      </c>
      <c r="C22" s="21" t="s">
        <v>90</v>
      </c>
      <c r="D22" s="24">
        <v>10250000</v>
      </c>
      <c r="E22" s="24">
        <v>4600000</v>
      </c>
      <c r="F22" s="20" t="s">
        <v>82</v>
      </c>
      <c r="G22" s="13">
        <v>30.555599999999998</v>
      </c>
      <c r="H22" s="13">
        <v>12</v>
      </c>
      <c r="I22" s="13">
        <v>8.1111000000000004</v>
      </c>
      <c r="J22" s="13">
        <v>19.1111</v>
      </c>
      <c r="K22" s="13">
        <v>4</v>
      </c>
      <c r="L22" s="13">
        <v>4.2222</v>
      </c>
      <c r="M22" s="13">
        <f>SUM(G22:L22)</f>
        <v>78</v>
      </c>
      <c r="N22" s="14"/>
      <c r="O22" s="15"/>
      <c r="P22" s="23" t="s">
        <v>79</v>
      </c>
      <c r="Q22" s="25"/>
      <c r="R22" s="27" t="s">
        <v>78</v>
      </c>
      <c r="S22" s="25"/>
      <c r="T22" s="22">
        <v>0.83</v>
      </c>
      <c r="U22" s="25"/>
      <c r="V22" s="23" t="s">
        <v>91</v>
      </c>
      <c r="W22" s="15"/>
    </row>
    <row r="23" spans="1:24" ht="12.75" customHeight="1" x14ac:dyDescent="0.25">
      <c r="A23" s="9" t="s">
        <v>60</v>
      </c>
      <c r="B23" s="9" t="s">
        <v>71</v>
      </c>
      <c r="C23" s="9" t="s">
        <v>49</v>
      </c>
      <c r="D23" s="10">
        <v>3820000</v>
      </c>
      <c r="E23" s="10">
        <v>2000000</v>
      </c>
      <c r="F23" s="11" t="s">
        <v>77</v>
      </c>
      <c r="G23" s="13">
        <v>30.666699999999999</v>
      </c>
      <c r="H23" s="13">
        <v>9.6667000000000005</v>
      </c>
      <c r="I23" s="13">
        <v>7.7778</v>
      </c>
      <c r="J23" s="13">
        <v>16.777799999999999</v>
      </c>
      <c r="K23" s="13">
        <v>4</v>
      </c>
      <c r="L23" s="13">
        <v>5</v>
      </c>
      <c r="M23" s="13">
        <f>SUM(G23:L23)</f>
        <v>73.888999999999996</v>
      </c>
      <c r="N23" s="14"/>
      <c r="O23" s="15"/>
      <c r="P23" s="12" t="s">
        <v>79</v>
      </c>
      <c r="Q23" s="25"/>
      <c r="R23" s="12" t="s">
        <v>78</v>
      </c>
      <c r="S23" s="25"/>
      <c r="T23" s="16">
        <v>0.52</v>
      </c>
      <c r="U23" s="25"/>
      <c r="V23" s="26">
        <v>45838</v>
      </c>
      <c r="W23" s="15"/>
    </row>
    <row r="24" spans="1:24" ht="12.75" customHeight="1" x14ac:dyDescent="0.25">
      <c r="A24" s="17" t="s">
        <v>102</v>
      </c>
      <c r="B24" s="21" t="s">
        <v>92</v>
      </c>
      <c r="C24" s="21" t="s">
        <v>93</v>
      </c>
      <c r="D24" s="24">
        <v>5639000</v>
      </c>
      <c r="E24" s="24">
        <v>3200000</v>
      </c>
      <c r="F24" s="20" t="s">
        <v>82</v>
      </c>
      <c r="G24" s="13">
        <v>28</v>
      </c>
      <c r="H24" s="13">
        <v>10.1111</v>
      </c>
      <c r="I24" s="13">
        <v>7</v>
      </c>
      <c r="J24" s="13">
        <v>19</v>
      </c>
      <c r="K24" s="13">
        <v>2</v>
      </c>
      <c r="L24" s="13">
        <v>4.8888999999999996</v>
      </c>
      <c r="M24" s="13">
        <f>SUM(G24:L24)</f>
        <v>71</v>
      </c>
      <c r="N24" s="14"/>
      <c r="O24" s="15"/>
      <c r="P24" s="23" t="s">
        <v>79</v>
      </c>
      <c r="Q24" s="25"/>
      <c r="R24" s="23" t="s">
        <v>78</v>
      </c>
      <c r="S24" s="25"/>
      <c r="T24" s="22">
        <v>0.8</v>
      </c>
      <c r="U24" s="25"/>
      <c r="V24" s="23" t="s">
        <v>94</v>
      </c>
      <c r="W24" s="15"/>
    </row>
    <row r="25" spans="1:24" ht="13.5" customHeight="1" x14ac:dyDescent="0.25">
      <c r="A25" s="9" t="s">
        <v>56</v>
      </c>
      <c r="B25" s="9" t="s">
        <v>67</v>
      </c>
      <c r="C25" s="9" t="s">
        <v>45</v>
      </c>
      <c r="D25" s="10">
        <v>600000</v>
      </c>
      <c r="E25" s="10">
        <v>480000</v>
      </c>
      <c r="F25" s="11" t="s">
        <v>77</v>
      </c>
      <c r="G25" s="13">
        <v>30</v>
      </c>
      <c r="H25" s="13">
        <v>12.333299999999999</v>
      </c>
      <c r="I25" s="13">
        <v>7.6666999999999996</v>
      </c>
      <c r="J25" s="13">
        <v>17.1111</v>
      </c>
      <c r="K25" s="13">
        <v>0</v>
      </c>
      <c r="L25" s="13">
        <v>3.3332999999999999</v>
      </c>
      <c r="M25" s="13">
        <f>SUM(G25:L25)</f>
        <v>70.444399999999987</v>
      </c>
      <c r="N25" s="14"/>
      <c r="O25" s="15"/>
      <c r="P25" s="12" t="s">
        <v>79</v>
      </c>
      <c r="Q25" s="25"/>
      <c r="R25" s="12" t="s">
        <v>78</v>
      </c>
      <c r="S25" s="25"/>
      <c r="T25" s="16">
        <v>0.8</v>
      </c>
      <c r="U25" s="25"/>
      <c r="V25" s="26">
        <v>45657</v>
      </c>
      <c r="W25" s="15"/>
    </row>
    <row r="26" spans="1:24" ht="12.75" customHeight="1" x14ac:dyDescent="0.25">
      <c r="A26" s="9" t="s">
        <v>64</v>
      </c>
      <c r="B26" s="9" t="s">
        <v>75</v>
      </c>
      <c r="C26" s="9" t="s">
        <v>53</v>
      </c>
      <c r="D26" s="10">
        <v>1060000</v>
      </c>
      <c r="E26" s="10">
        <v>450000</v>
      </c>
      <c r="F26" s="11" t="s">
        <v>77</v>
      </c>
      <c r="G26" s="13">
        <v>30</v>
      </c>
      <c r="H26" s="13">
        <v>10.8889</v>
      </c>
      <c r="I26" s="13">
        <v>6.8888999999999996</v>
      </c>
      <c r="J26" s="13">
        <v>18.222200000000001</v>
      </c>
      <c r="K26" s="13">
        <v>0</v>
      </c>
      <c r="L26" s="13">
        <v>4</v>
      </c>
      <c r="M26" s="13">
        <f>SUM(G26:L26)</f>
        <v>70</v>
      </c>
      <c r="N26" s="14"/>
      <c r="O26" s="15"/>
      <c r="P26" s="12" t="s">
        <v>78</v>
      </c>
      <c r="Q26" s="25"/>
      <c r="R26" s="12" t="s">
        <v>78</v>
      </c>
      <c r="S26" s="25"/>
      <c r="T26" s="16">
        <v>0.5</v>
      </c>
      <c r="U26" s="25"/>
      <c r="V26" s="26">
        <v>45596</v>
      </c>
      <c r="W26" s="15"/>
    </row>
    <row r="27" spans="1:24" ht="12.75" customHeight="1" x14ac:dyDescent="0.25">
      <c r="A27" s="17" t="s">
        <v>100</v>
      </c>
      <c r="B27" s="18" t="s">
        <v>87</v>
      </c>
      <c r="C27" s="18" t="s">
        <v>88</v>
      </c>
      <c r="D27" s="19">
        <v>2720000</v>
      </c>
      <c r="E27" s="19">
        <v>780000</v>
      </c>
      <c r="F27" s="11" t="s">
        <v>82</v>
      </c>
      <c r="G27" s="13">
        <v>30.666699999999999</v>
      </c>
      <c r="H27" s="13">
        <v>10.8889</v>
      </c>
      <c r="I27" s="13">
        <v>7.4443999999999999</v>
      </c>
      <c r="J27" s="13">
        <v>8.2222000000000008</v>
      </c>
      <c r="K27" s="13">
        <v>4</v>
      </c>
      <c r="L27" s="13">
        <v>5</v>
      </c>
      <c r="M27" s="13">
        <f>SUM(G27:L27)</f>
        <v>66.222200000000001</v>
      </c>
      <c r="N27" s="14"/>
      <c r="O27" s="15"/>
      <c r="P27" s="23" t="s">
        <v>79</v>
      </c>
      <c r="Q27" s="25"/>
      <c r="R27" s="27" t="s">
        <v>78</v>
      </c>
      <c r="S27" s="25"/>
      <c r="T27" s="22">
        <v>0.79</v>
      </c>
      <c r="U27" s="25"/>
      <c r="V27" s="23" t="s">
        <v>89</v>
      </c>
      <c r="W27" s="15"/>
    </row>
    <row r="28" spans="1:24" ht="12.75" customHeight="1" x14ac:dyDescent="0.25">
      <c r="A28" s="9" t="s">
        <v>65</v>
      </c>
      <c r="B28" s="9" t="s">
        <v>76</v>
      </c>
      <c r="C28" s="9" t="s">
        <v>54</v>
      </c>
      <c r="D28" s="10">
        <v>1019000</v>
      </c>
      <c r="E28" s="10">
        <v>744000</v>
      </c>
      <c r="F28" s="11" t="s">
        <v>77</v>
      </c>
      <c r="G28" s="13">
        <v>26.777799999999999</v>
      </c>
      <c r="H28" s="13">
        <v>8.7777999999999992</v>
      </c>
      <c r="I28" s="13">
        <v>6.7778</v>
      </c>
      <c r="J28" s="13">
        <v>16.8889</v>
      </c>
      <c r="K28" s="13">
        <v>2</v>
      </c>
      <c r="L28" s="13">
        <v>4</v>
      </c>
      <c r="M28" s="13">
        <f>SUM(G28:L28)</f>
        <v>65.22229999999999</v>
      </c>
      <c r="N28" s="14"/>
      <c r="O28" s="15"/>
      <c r="P28" s="12" t="s">
        <v>79</v>
      </c>
      <c r="Q28" s="25"/>
      <c r="R28" s="12" t="s">
        <v>78</v>
      </c>
      <c r="S28" s="25"/>
      <c r="T28" s="16">
        <v>0.73</v>
      </c>
      <c r="U28" s="25"/>
      <c r="V28" s="26">
        <v>45838</v>
      </c>
      <c r="W28" s="15"/>
    </row>
    <row r="29" spans="1:24" ht="12.75" customHeight="1" x14ac:dyDescent="0.25">
      <c r="A29" s="9" t="s">
        <v>59</v>
      </c>
      <c r="B29" s="9" t="s">
        <v>70</v>
      </c>
      <c r="C29" s="9" t="s">
        <v>48</v>
      </c>
      <c r="D29" s="10">
        <v>2010000</v>
      </c>
      <c r="E29" s="10">
        <v>1640000</v>
      </c>
      <c r="F29" s="11" t="s">
        <v>77</v>
      </c>
      <c r="G29" s="13">
        <v>18.444400000000002</v>
      </c>
      <c r="H29" s="13">
        <v>9</v>
      </c>
      <c r="I29" s="13">
        <v>5.7778</v>
      </c>
      <c r="J29" s="13">
        <v>19</v>
      </c>
      <c r="K29" s="13">
        <v>0</v>
      </c>
      <c r="L29" s="13">
        <v>3.2222</v>
      </c>
      <c r="M29" s="13">
        <f>SUM(G29:L29)</f>
        <v>55.444400000000002</v>
      </c>
      <c r="N29" s="14"/>
      <c r="O29" s="15"/>
      <c r="P29" s="12" t="s">
        <v>79</v>
      </c>
      <c r="Q29" s="25"/>
      <c r="R29" s="12" t="s">
        <v>78</v>
      </c>
      <c r="S29" s="25"/>
      <c r="T29" s="16">
        <v>0.82</v>
      </c>
      <c r="U29" s="25"/>
      <c r="V29" s="26">
        <v>45534</v>
      </c>
      <c r="W29" s="15"/>
    </row>
    <row r="30" spans="1:24" ht="12.6" x14ac:dyDescent="0.25">
      <c r="A30" s="9" t="s">
        <v>55</v>
      </c>
      <c r="B30" s="9" t="s">
        <v>66</v>
      </c>
      <c r="C30" s="9" t="s">
        <v>44</v>
      </c>
      <c r="D30" s="10">
        <v>635000</v>
      </c>
      <c r="E30" s="10">
        <v>430000</v>
      </c>
      <c r="F30" s="11" t="s">
        <v>77</v>
      </c>
      <c r="G30" s="13">
        <v>22</v>
      </c>
      <c r="H30" s="13">
        <v>9.4443999999999999</v>
      </c>
      <c r="I30" s="13">
        <v>6</v>
      </c>
      <c r="J30" s="13">
        <v>13.222200000000001</v>
      </c>
      <c r="K30" s="13">
        <v>1</v>
      </c>
      <c r="L30" s="13">
        <v>3</v>
      </c>
      <c r="M30" s="13">
        <f>SUM(G30:L30)</f>
        <v>54.666600000000003</v>
      </c>
      <c r="N30" s="14"/>
      <c r="O30" s="15"/>
      <c r="P30" s="12" t="s">
        <v>79</v>
      </c>
      <c r="Q30" s="25"/>
      <c r="R30" s="12" t="s">
        <v>78</v>
      </c>
      <c r="S30" s="25"/>
      <c r="T30" s="16">
        <v>0.68</v>
      </c>
      <c r="U30" s="25"/>
      <c r="V30" s="26">
        <v>45809</v>
      </c>
      <c r="W30" s="15"/>
    </row>
    <row r="31" spans="1:24" ht="12.75" customHeight="1" x14ac:dyDescent="0.25">
      <c r="A31" s="9" t="s">
        <v>62</v>
      </c>
      <c r="B31" s="9" t="s">
        <v>73</v>
      </c>
      <c r="C31" s="9" t="s">
        <v>51</v>
      </c>
      <c r="D31" s="10">
        <v>3405000</v>
      </c>
      <c r="E31" s="10">
        <v>1400000</v>
      </c>
      <c r="F31" s="11" t="s">
        <v>77</v>
      </c>
      <c r="G31" s="13">
        <v>23.222200000000001</v>
      </c>
      <c r="H31" s="13">
        <v>8.5556000000000001</v>
      </c>
      <c r="I31" s="13">
        <v>4.1111000000000004</v>
      </c>
      <c r="J31" s="13">
        <v>11.1111</v>
      </c>
      <c r="K31" s="13">
        <v>0</v>
      </c>
      <c r="L31" s="13">
        <v>3</v>
      </c>
      <c r="M31" s="13">
        <f>SUM(G31:L31)</f>
        <v>50</v>
      </c>
      <c r="N31" s="14"/>
      <c r="O31" s="15"/>
      <c r="P31" s="12" t="s">
        <v>78</v>
      </c>
      <c r="Q31" s="25"/>
      <c r="R31" s="12" t="s">
        <v>78</v>
      </c>
      <c r="S31" s="25"/>
      <c r="T31" s="16">
        <v>0.41</v>
      </c>
      <c r="U31" s="25"/>
      <c r="V31" s="26">
        <v>45657</v>
      </c>
      <c r="W31" s="15"/>
    </row>
    <row r="32" spans="1:24" ht="12.75" customHeight="1" x14ac:dyDescent="0.25">
      <c r="A32" s="9" t="s">
        <v>57</v>
      </c>
      <c r="B32" s="9" t="s">
        <v>68</v>
      </c>
      <c r="C32" s="9" t="s">
        <v>46</v>
      </c>
      <c r="D32" s="10">
        <v>2370000</v>
      </c>
      <c r="E32" s="10">
        <v>1170000</v>
      </c>
      <c r="F32" s="11" t="s">
        <v>77</v>
      </c>
      <c r="G32" s="13">
        <v>13.4444</v>
      </c>
      <c r="H32" s="13">
        <v>7.2222</v>
      </c>
      <c r="I32" s="13">
        <v>3.1111</v>
      </c>
      <c r="J32" s="13">
        <v>10</v>
      </c>
      <c r="K32" s="13">
        <v>0</v>
      </c>
      <c r="L32" s="13">
        <v>2.4443999999999999</v>
      </c>
      <c r="M32" s="13">
        <f>SUM(G32:L32)</f>
        <v>36.222099999999998</v>
      </c>
      <c r="N32" s="14"/>
      <c r="O32" s="15"/>
      <c r="P32" s="12" t="s">
        <v>79</v>
      </c>
      <c r="Q32" s="25"/>
      <c r="R32" s="12" t="s">
        <v>78</v>
      </c>
      <c r="S32" s="25"/>
      <c r="T32" s="16">
        <v>0.49</v>
      </c>
      <c r="U32" s="25"/>
      <c r="V32" s="26">
        <v>45657</v>
      </c>
      <c r="W32" s="15"/>
    </row>
    <row r="33" spans="1:23" ht="12.75" customHeight="1" x14ac:dyDescent="0.25">
      <c r="A33" s="17" t="s">
        <v>103</v>
      </c>
      <c r="B33" s="18" t="s">
        <v>95</v>
      </c>
      <c r="C33" s="18" t="s">
        <v>96</v>
      </c>
      <c r="D33" s="19">
        <v>3265000</v>
      </c>
      <c r="E33" s="19">
        <v>1500000</v>
      </c>
      <c r="F33" s="11" t="s">
        <v>82</v>
      </c>
      <c r="G33" s="13">
        <v>12.666700000000001</v>
      </c>
      <c r="H33" s="13">
        <v>5.1111000000000004</v>
      </c>
      <c r="I33" s="13">
        <v>3.3332999999999999</v>
      </c>
      <c r="J33" s="13">
        <v>9</v>
      </c>
      <c r="K33" s="13">
        <v>0</v>
      </c>
      <c r="L33" s="13">
        <v>3</v>
      </c>
      <c r="M33" s="13">
        <f>SUM(G33:L33)</f>
        <v>33.1111</v>
      </c>
      <c r="N33" s="14"/>
      <c r="O33" s="15"/>
      <c r="P33" s="23" t="s">
        <v>78</v>
      </c>
      <c r="Q33" s="25"/>
      <c r="R33" s="27" t="s">
        <v>78</v>
      </c>
      <c r="S33" s="25"/>
      <c r="T33" s="22">
        <v>0.56999999999999995</v>
      </c>
      <c r="U33" s="25"/>
      <c r="V33" s="23" t="s">
        <v>97</v>
      </c>
      <c r="W33" s="15"/>
    </row>
    <row r="34" spans="1:23" x14ac:dyDescent="0.3">
      <c r="D34" s="7">
        <f>SUM(D17:D33)</f>
        <v>89180740</v>
      </c>
      <c r="E34" s="7">
        <f>SUM(E17:E33)</f>
        <v>38594000</v>
      </c>
      <c r="F34" s="3"/>
      <c r="N34" s="7">
        <f>SUM(N17:N33)</f>
        <v>15500000</v>
      </c>
    </row>
    <row r="35" spans="1:23" x14ac:dyDescent="0.3">
      <c r="E35" s="3"/>
      <c r="F35" s="3"/>
      <c r="M35" s="2" t="s">
        <v>18</v>
      </c>
      <c r="N35" s="7">
        <f>15500000-N34</f>
        <v>0</v>
      </c>
    </row>
  </sheetData>
  <sortState xmlns:xlrd2="http://schemas.microsoft.com/office/spreadsheetml/2017/richdata2" ref="A17:Y33">
    <sortCondition descending="1" ref="Y17:Y33"/>
  </sortState>
  <mergeCells count="28">
    <mergeCell ref="A3:C3"/>
    <mergeCell ref="A14:A16"/>
    <mergeCell ref="B14:B16"/>
    <mergeCell ref="C14:C16"/>
    <mergeCell ref="D14:D16"/>
    <mergeCell ref="E14:E16"/>
    <mergeCell ref="D9:F9"/>
    <mergeCell ref="D3:L3"/>
    <mergeCell ref="D10:L10"/>
    <mergeCell ref="D12:L12"/>
    <mergeCell ref="N14:N15"/>
    <mergeCell ref="O14:O15"/>
    <mergeCell ref="P14:P15"/>
    <mergeCell ref="Q14:Q15"/>
    <mergeCell ref="F14:F16"/>
    <mergeCell ref="U14:U15"/>
    <mergeCell ref="V14:V15"/>
    <mergeCell ref="W14:W15"/>
    <mergeCell ref="R14:R15"/>
    <mergeCell ref="S14:S15"/>
    <mergeCell ref="I14:I15"/>
    <mergeCell ref="G14:G15"/>
    <mergeCell ref="H14:H15"/>
    <mergeCell ref="T14:T15"/>
    <mergeCell ref="J14:J15"/>
    <mergeCell ref="K14:K15"/>
    <mergeCell ref="L14:L15"/>
    <mergeCell ref="M14:M15"/>
  </mergeCells>
  <dataValidations count="5">
    <dataValidation type="decimal" operator="lessThanOrEqual" allowBlank="1" showInputMessage="1" showErrorMessage="1" error="max. 40" sqref="G17:G33" xr:uid="{00000000-0002-0000-0000-000000000000}">
      <formula1>40</formula1>
    </dataValidation>
    <dataValidation type="decimal" operator="lessThanOrEqual" allowBlank="1" showInputMessage="1" showErrorMessage="1" error="max. 15" sqref="H17:H33" xr:uid="{00000000-0002-0000-0000-000001000000}">
      <formula1>15</formula1>
    </dataValidation>
    <dataValidation type="decimal" operator="lessThanOrEqual" allowBlank="1" showInputMessage="1" showErrorMessage="1" error="max. 10" sqref="I17:I33" xr:uid="{00000000-0002-0000-0000-000002000000}">
      <formula1>10</formula1>
    </dataValidation>
    <dataValidation type="decimal" operator="lessThanOrEqual" allowBlank="1" showInputMessage="1" showErrorMessage="1" error="max. 25" sqref="J17:J33" xr:uid="{00000000-0002-0000-0000-000003000000}">
      <formula1>25</formula1>
    </dataValidation>
    <dataValidation type="decimal" operator="lessThanOrEqual" allowBlank="1" showInputMessage="1" showErrorMessage="1" error="max. 5" sqref="K17:L33" xr:uid="{8232B3E4-A8CC-495E-AEFB-4ABCAFDB0A4B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2206A-FA8D-441F-B1DD-46179EB69C86}">
  <dimension ref="A1:M35"/>
  <sheetViews>
    <sheetView zoomScale="80" zoomScaleNormal="80" workbookViewId="0"/>
  </sheetViews>
  <sheetFormatPr defaultColWidth="9.109375" defaultRowHeight="14.4" x14ac:dyDescent="0.3"/>
  <cols>
    <col min="1" max="1" width="11.6640625" style="35" customWidth="1"/>
    <col min="2" max="2" width="30" style="35" bestFit="1" customWidth="1"/>
    <col min="3" max="3" width="43.6640625" style="35" customWidth="1"/>
    <col min="4" max="4" width="15.5546875" style="35" customWidth="1"/>
    <col min="5" max="6" width="15" style="35" customWidth="1"/>
    <col min="7" max="7" width="9.6640625" style="35" customWidth="1"/>
    <col min="8" max="13" width="9.33203125" style="35" customWidth="1"/>
    <col min="14" max="16384" width="9.109375" style="35"/>
  </cols>
  <sheetData>
    <row r="1" spans="1:13" ht="38.25" customHeight="1" x14ac:dyDescent="0.3">
      <c r="A1" s="34" t="s">
        <v>26</v>
      </c>
    </row>
    <row r="2" spans="1:13" ht="15" customHeight="1" x14ac:dyDescent="0.3">
      <c r="A2" s="36" t="s">
        <v>41</v>
      </c>
      <c r="D2" s="36" t="s">
        <v>23</v>
      </c>
    </row>
    <row r="3" spans="1:13" ht="25.2" customHeight="1" x14ac:dyDescent="0.3">
      <c r="A3" s="30" t="s">
        <v>32</v>
      </c>
      <c r="B3" s="31"/>
      <c r="C3" s="31"/>
      <c r="D3" s="32" t="s">
        <v>34</v>
      </c>
      <c r="E3" s="32"/>
      <c r="F3" s="32"/>
      <c r="G3" s="32"/>
      <c r="H3" s="32"/>
      <c r="I3" s="32"/>
      <c r="J3" s="32"/>
      <c r="K3" s="32"/>
      <c r="L3" s="32"/>
    </row>
    <row r="4" spans="1:13" ht="15" customHeight="1" x14ac:dyDescent="0.3">
      <c r="A4" s="36" t="s">
        <v>42</v>
      </c>
      <c r="D4" s="35" t="s">
        <v>33</v>
      </c>
    </row>
    <row r="5" spans="1:13" ht="15" customHeight="1" x14ac:dyDescent="0.3">
      <c r="A5" s="36" t="s">
        <v>43</v>
      </c>
      <c r="D5" s="35" t="s">
        <v>27</v>
      </c>
    </row>
    <row r="6" spans="1:13" ht="15" customHeight="1" x14ac:dyDescent="0.3">
      <c r="A6" s="38" t="s">
        <v>25</v>
      </c>
      <c r="D6" s="35" t="s">
        <v>28</v>
      </c>
    </row>
    <row r="7" spans="1:13" ht="15" customHeight="1" x14ac:dyDescent="0.3">
      <c r="A7" s="36" t="s">
        <v>22</v>
      </c>
      <c r="D7" s="35" t="s">
        <v>29</v>
      </c>
      <c r="E7" s="40"/>
      <c r="F7" s="40"/>
    </row>
    <row r="8" spans="1:13" ht="15" customHeight="1" x14ac:dyDescent="0.3">
      <c r="A8" s="36"/>
      <c r="D8" s="35" t="s">
        <v>30</v>
      </c>
      <c r="E8" s="40"/>
      <c r="F8" s="40"/>
    </row>
    <row r="9" spans="1:13" ht="15" customHeight="1" x14ac:dyDescent="0.3">
      <c r="D9" s="31"/>
      <c r="E9" s="31"/>
      <c r="F9" s="31"/>
    </row>
    <row r="10" spans="1:13" ht="42.6" customHeight="1" x14ac:dyDescent="0.3">
      <c r="A10" s="36"/>
      <c r="D10" s="32" t="s">
        <v>31</v>
      </c>
      <c r="E10" s="32"/>
      <c r="F10" s="32"/>
      <c r="G10" s="32"/>
      <c r="H10" s="32"/>
      <c r="I10" s="32"/>
      <c r="J10" s="32"/>
      <c r="K10" s="32"/>
      <c r="L10" s="32"/>
    </row>
    <row r="11" spans="1:13" ht="12.6" x14ac:dyDescent="0.3">
      <c r="A11" s="36"/>
      <c r="D11" s="40"/>
      <c r="E11" s="40"/>
      <c r="F11" s="40"/>
      <c r="G11" s="40"/>
      <c r="H11" s="40"/>
      <c r="I11" s="40"/>
      <c r="J11" s="40"/>
      <c r="K11" s="40"/>
      <c r="L11" s="40"/>
    </row>
    <row r="12" spans="1:13" ht="12.6" x14ac:dyDescent="0.3">
      <c r="A12" s="36"/>
      <c r="D12" s="32" t="s">
        <v>104</v>
      </c>
      <c r="E12" s="32"/>
      <c r="F12" s="32"/>
      <c r="G12" s="32"/>
      <c r="H12" s="32"/>
      <c r="I12" s="32"/>
      <c r="J12" s="32"/>
      <c r="K12" s="32"/>
      <c r="L12" s="32"/>
    </row>
    <row r="13" spans="1:13" ht="12.6" customHeight="1" x14ac:dyDescent="0.3">
      <c r="A13" s="36"/>
    </row>
    <row r="14" spans="1:13" ht="26.4" customHeight="1" x14ac:dyDescent="0.3">
      <c r="A14" s="28" t="s">
        <v>0</v>
      </c>
      <c r="B14" s="28" t="s">
        <v>1</v>
      </c>
      <c r="C14" s="28" t="s">
        <v>17</v>
      </c>
      <c r="D14" s="28" t="s">
        <v>12</v>
      </c>
      <c r="E14" s="29" t="s">
        <v>2</v>
      </c>
      <c r="F14" s="29" t="s">
        <v>35</v>
      </c>
      <c r="G14" s="28" t="s">
        <v>14</v>
      </c>
      <c r="H14" s="28" t="s">
        <v>36</v>
      </c>
      <c r="I14" s="28" t="s">
        <v>13</v>
      </c>
      <c r="J14" s="28" t="s">
        <v>37</v>
      </c>
      <c r="K14" s="28" t="s">
        <v>38</v>
      </c>
      <c r="L14" s="28" t="s">
        <v>39</v>
      </c>
      <c r="M14" s="28" t="s">
        <v>3</v>
      </c>
    </row>
    <row r="15" spans="1:13" ht="59.4" customHeight="1" x14ac:dyDescent="0.3">
      <c r="A15" s="28"/>
      <c r="B15" s="28"/>
      <c r="C15" s="28"/>
      <c r="D15" s="28"/>
      <c r="E15" s="29"/>
      <c r="F15" s="29"/>
      <c r="G15" s="28"/>
      <c r="H15" s="28"/>
      <c r="I15" s="28"/>
      <c r="J15" s="28"/>
      <c r="K15" s="28"/>
      <c r="L15" s="28"/>
      <c r="M15" s="28"/>
    </row>
    <row r="16" spans="1:13" ht="28.95" customHeight="1" x14ac:dyDescent="0.3">
      <c r="A16" s="28"/>
      <c r="B16" s="28"/>
      <c r="C16" s="28"/>
      <c r="D16" s="28"/>
      <c r="E16" s="29"/>
      <c r="F16" s="29"/>
      <c r="G16" s="8" t="s">
        <v>24</v>
      </c>
      <c r="H16" s="8" t="s">
        <v>19</v>
      </c>
      <c r="I16" s="8" t="s">
        <v>21</v>
      </c>
      <c r="J16" s="8" t="s">
        <v>40</v>
      </c>
      <c r="K16" s="8" t="s">
        <v>20</v>
      </c>
      <c r="L16" s="8" t="s">
        <v>20</v>
      </c>
      <c r="M16" s="8"/>
    </row>
    <row r="17" spans="1:13" ht="12.75" customHeight="1" x14ac:dyDescent="0.25">
      <c r="A17" s="9" t="s">
        <v>55</v>
      </c>
      <c r="B17" s="9" t="s">
        <v>66</v>
      </c>
      <c r="C17" s="9" t="s">
        <v>44</v>
      </c>
      <c r="D17" s="10">
        <v>635000</v>
      </c>
      <c r="E17" s="10">
        <v>430000</v>
      </c>
      <c r="F17" s="11" t="s">
        <v>77</v>
      </c>
      <c r="G17" s="53">
        <v>23</v>
      </c>
      <c r="H17" s="53">
        <v>10</v>
      </c>
      <c r="I17" s="53">
        <v>6</v>
      </c>
      <c r="J17" s="53">
        <v>13</v>
      </c>
      <c r="K17" s="53">
        <v>1</v>
      </c>
      <c r="L17" s="53">
        <v>3</v>
      </c>
      <c r="M17" s="13">
        <f>SUM(G17:L17)</f>
        <v>56</v>
      </c>
    </row>
    <row r="18" spans="1:13" ht="12.75" customHeight="1" x14ac:dyDescent="0.25">
      <c r="A18" s="9" t="s">
        <v>56</v>
      </c>
      <c r="B18" s="9" t="s">
        <v>67</v>
      </c>
      <c r="C18" s="9" t="s">
        <v>45</v>
      </c>
      <c r="D18" s="10">
        <v>600000</v>
      </c>
      <c r="E18" s="10">
        <v>480000</v>
      </c>
      <c r="F18" s="11" t="s">
        <v>77</v>
      </c>
      <c r="G18" s="53">
        <v>29</v>
      </c>
      <c r="H18" s="53">
        <v>13</v>
      </c>
      <c r="I18" s="53">
        <v>8</v>
      </c>
      <c r="J18" s="53">
        <v>17</v>
      </c>
      <c r="K18" s="53">
        <v>0</v>
      </c>
      <c r="L18" s="53">
        <v>3</v>
      </c>
      <c r="M18" s="53">
        <f t="shared" ref="M18:M33" si="0">SUM(G18:L18)</f>
        <v>70</v>
      </c>
    </row>
    <row r="19" spans="1:13" ht="12.75" customHeight="1" x14ac:dyDescent="0.25">
      <c r="A19" s="9" t="s">
        <v>57</v>
      </c>
      <c r="B19" s="9" t="s">
        <v>68</v>
      </c>
      <c r="C19" s="9" t="s">
        <v>46</v>
      </c>
      <c r="D19" s="10">
        <v>2370000</v>
      </c>
      <c r="E19" s="10">
        <v>1170000</v>
      </c>
      <c r="F19" s="11" t="s">
        <v>77</v>
      </c>
      <c r="G19" s="53">
        <v>15</v>
      </c>
      <c r="H19" s="53">
        <v>8</v>
      </c>
      <c r="I19" s="53">
        <v>3</v>
      </c>
      <c r="J19" s="53">
        <v>10</v>
      </c>
      <c r="K19" s="53">
        <v>0</v>
      </c>
      <c r="L19" s="53">
        <v>2</v>
      </c>
      <c r="M19" s="53">
        <f t="shared" si="0"/>
        <v>38</v>
      </c>
    </row>
    <row r="20" spans="1:13" ht="12.75" customHeight="1" x14ac:dyDescent="0.25">
      <c r="A20" s="9" t="s">
        <v>58</v>
      </c>
      <c r="B20" s="9" t="s">
        <v>69</v>
      </c>
      <c r="C20" s="9" t="s">
        <v>47</v>
      </c>
      <c r="D20" s="10">
        <v>2659200</v>
      </c>
      <c r="E20" s="10">
        <v>1300000</v>
      </c>
      <c r="F20" s="11" t="s">
        <v>77</v>
      </c>
      <c r="G20" s="53">
        <v>33</v>
      </c>
      <c r="H20" s="53">
        <v>12</v>
      </c>
      <c r="I20" s="53">
        <v>8</v>
      </c>
      <c r="J20" s="53">
        <v>20</v>
      </c>
      <c r="K20" s="53">
        <v>3</v>
      </c>
      <c r="L20" s="53">
        <v>4</v>
      </c>
      <c r="M20" s="53">
        <f t="shared" si="0"/>
        <v>80</v>
      </c>
    </row>
    <row r="21" spans="1:13" ht="12.75" customHeight="1" x14ac:dyDescent="0.25">
      <c r="A21" s="9" t="s">
        <v>59</v>
      </c>
      <c r="B21" s="9" t="s">
        <v>70</v>
      </c>
      <c r="C21" s="9" t="s">
        <v>48</v>
      </c>
      <c r="D21" s="10">
        <v>2010000</v>
      </c>
      <c r="E21" s="10">
        <v>1640000</v>
      </c>
      <c r="F21" s="11" t="s">
        <v>77</v>
      </c>
      <c r="G21" s="53">
        <v>20</v>
      </c>
      <c r="H21" s="53">
        <v>10</v>
      </c>
      <c r="I21" s="53">
        <v>6</v>
      </c>
      <c r="J21" s="53">
        <v>19</v>
      </c>
      <c r="K21" s="53">
        <v>0</v>
      </c>
      <c r="L21" s="53">
        <v>3</v>
      </c>
      <c r="M21" s="53">
        <f t="shared" si="0"/>
        <v>58</v>
      </c>
    </row>
    <row r="22" spans="1:13" ht="12.6" x14ac:dyDescent="0.25">
      <c r="A22" s="17" t="s">
        <v>98</v>
      </c>
      <c r="B22" s="18" t="s">
        <v>80</v>
      </c>
      <c r="C22" s="18" t="s">
        <v>81</v>
      </c>
      <c r="D22" s="19">
        <v>6910000</v>
      </c>
      <c r="E22" s="19">
        <v>4000000</v>
      </c>
      <c r="F22" s="11" t="s">
        <v>82</v>
      </c>
      <c r="G22" s="53">
        <v>32</v>
      </c>
      <c r="H22" s="53">
        <v>14</v>
      </c>
      <c r="I22" s="53">
        <v>9</v>
      </c>
      <c r="J22" s="53">
        <v>24</v>
      </c>
      <c r="K22" s="53">
        <v>2</v>
      </c>
      <c r="L22" s="53">
        <v>5</v>
      </c>
      <c r="M22" s="53">
        <f t="shared" si="0"/>
        <v>86</v>
      </c>
    </row>
    <row r="23" spans="1:13" ht="12.75" customHeight="1" x14ac:dyDescent="0.25">
      <c r="A23" s="17" t="s">
        <v>99</v>
      </c>
      <c r="B23" s="21" t="s">
        <v>84</v>
      </c>
      <c r="C23" s="21" t="s">
        <v>85</v>
      </c>
      <c r="D23" s="24">
        <v>36385540</v>
      </c>
      <c r="E23" s="24">
        <v>11200000</v>
      </c>
      <c r="F23" s="20" t="s">
        <v>82</v>
      </c>
      <c r="G23" s="53">
        <v>37</v>
      </c>
      <c r="H23" s="53">
        <v>13</v>
      </c>
      <c r="I23" s="53">
        <v>10</v>
      </c>
      <c r="J23" s="53">
        <v>23</v>
      </c>
      <c r="K23" s="53">
        <v>3</v>
      </c>
      <c r="L23" s="53">
        <v>5</v>
      </c>
      <c r="M23" s="53">
        <f t="shared" si="0"/>
        <v>91</v>
      </c>
    </row>
    <row r="24" spans="1:13" ht="12.75" customHeight="1" x14ac:dyDescent="0.25">
      <c r="A24" s="17" t="s">
        <v>100</v>
      </c>
      <c r="B24" s="18" t="s">
        <v>87</v>
      </c>
      <c r="C24" s="18" t="s">
        <v>88</v>
      </c>
      <c r="D24" s="19">
        <v>2720000</v>
      </c>
      <c r="E24" s="19">
        <v>780000</v>
      </c>
      <c r="F24" s="11" t="s">
        <v>82</v>
      </c>
      <c r="G24" s="53">
        <v>34</v>
      </c>
      <c r="H24" s="53">
        <v>11</v>
      </c>
      <c r="I24" s="53">
        <v>8</v>
      </c>
      <c r="J24" s="53">
        <v>7</v>
      </c>
      <c r="K24" s="53">
        <v>4</v>
      </c>
      <c r="L24" s="53">
        <v>5</v>
      </c>
      <c r="M24" s="53">
        <f t="shared" si="0"/>
        <v>69</v>
      </c>
    </row>
    <row r="25" spans="1:13" ht="13.5" customHeight="1" x14ac:dyDescent="0.25">
      <c r="A25" s="9" t="s">
        <v>60</v>
      </c>
      <c r="B25" s="9" t="s">
        <v>71</v>
      </c>
      <c r="C25" s="9" t="s">
        <v>49</v>
      </c>
      <c r="D25" s="10">
        <v>3820000</v>
      </c>
      <c r="E25" s="10">
        <v>2000000</v>
      </c>
      <c r="F25" s="11" t="s">
        <v>77</v>
      </c>
      <c r="G25" s="53">
        <v>32</v>
      </c>
      <c r="H25" s="53">
        <v>10</v>
      </c>
      <c r="I25" s="53">
        <v>8</v>
      </c>
      <c r="J25" s="53">
        <v>16</v>
      </c>
      <c r="K25" s="53">
        <v>4</v>
      </c>
      <c r="L25" s="53">
        <v>5</v>
      </c>
      <c r="M25" s="53">
        <f t="shared" si="0"/>
        <v>75</v>
      </c>
    </row>
    <row r="26" spans="1:13" ht="12.75" customHeight="1" x14ac:dyDescent="0.25">
      <c r="A26" s="9" t="s">
        <v>61</v>
      </c>
      <c r="B26" s="9" t="s">
        <v>72</v>
      </c>
      <c r="C26" s="9" t="s">
        <v>50</v>
      </c>
      <c r="D26" s="10">
        <v>4563000</v>
      </c>
      <c r="E26" s="10">
        <v>2500000</v>
      </c>
      <c r="F26" s="11" t="s">
        <v>77</v>
      </c>
      <c r="G26" s="53">
        <v>37</v>
      </c>
      <c r="H26" s="53">
        <v>13</v>
      </c>
      <c r="I26" s="53">
        <v>9</v>
      </c>
      <c r="J26" s="53">
        <v>22</v>
      </c>
      <c r="K26" s="53">
        <v>4</v>
      </c>
      <c r="L26" s="53">
        <v>5</v>
      </c>
      <c r="M26" s="53">
        <f t="shared" si="0"/>
        <v>90</v>
      </c>
    </row>
    <row r="27" spans="1:13" ht="12.75" customHeight="1" x14ac:dyDescent="0.25">
      <c r="A27" s="17" t="s">
        <v>101</v>
      </c>
      <c r="B27" s="21" t="s">
        <v>87</v>
      </c>
      <c r="C27" s="21" t="s">
        <v>90</v>
      </c>
      <c r="D27" s="24">
        <v>10250000</v>
      </c>
      <c r="E27" s="24">
        <v>4600000</v>
      </c>
      <c r="F27" s="20" t="s">
        <v>82</v>
      </c>
      <c r="G27" s="53">
        <v>32</v>
      </c>
      <c r="H27" s="53">
        <v>12</v>
      </c>
      <c r="I27" s="53">
        <v>8</v>
      </c>
      <c r="J27" s="53">
        <v>19</v>
      </c>
      <c r="K27" s="53">
        <v>4</v>
      </c>
      <c r="L27" s="53">
        <v>4</v>
      </c>
      <c r="M27" s="53">
        <f t="shared" si="0"/>
        <v>79</v>
      </c>
    </row>
    <row r="28" spans="1:13" ht="12.75" customHeight="1" x14ac:dyDescent="0.25">
      <c r="A28" s="17" t="s">
        <v>102</v>
      </c>
      <c r="B28" s="21" t="s">
        <v>92</v>
      </c>
      <c r="C28" s="21" t="s">
        <v>93</v>
      </c>
      <c r="D28" s="24">
        <v>5639000</v>
      </c>
      <c r="E28" s="24">
        <v>3200000</v>
      </c>
      <c r="F28" s="20" t="s">
        <v>82</v>
      </c>
      <c r="G28" s="53">
        <v>27</v>
      </c>
      <c r="H28" s="53">
        <v>10</v>
      </c>
      <c r="I28" s="53">
        <v>7</v>
      </c>
      <c r="J28" s="53">
        <v>19</v>
      </c>
      <c r="K28" s="53">
        <v>2</v>
      </c>
      <c r="L28" s="53">
        <v>5</v>
      </c>
      <c r="M28" s="53">
        <f t="shared" si="0"/>
        <v>70</v>
      </c>
    </row>
    <row r="29" spans="1:13" ht="12.75" customHeight="1" x14ac:dyDescent="0.25">
      <c r="A29" s="17" t="s">
        <v>103</v>
      </c>
      <c r="B29" s="18" t="s">
        <v>95</v>
      </c>
      <c r="C29" s="18" t="s">
        <v>96</v>
      </c>
      <c r="D29" s="19">
        <v>3265000</v>
      </c>
      <c r="E29" s="19">
        <v>1500000</v>
      </c>
      <c r="F29" s="11" t="s">
        <v>82</v>
      </c>
      <c r="G29" s="53">
        <v>14</v>
      </c>
      <c r="H29" s="53">
        <v>5</v>
      </c>
      <c r="I29" s="53">
        <v>3</v>
      </c>
      <c r="J29" s="53">
        <v>9</v>
      </c>
      <c r="K29" s="53">
        <v>0</v>
      </c>
      <c r="L29" s="53">
        <v>3</v>
      </c>
      <c r="M29" s="53">
        <f t="shared" si="0"/>
        <v>34</v>
      </c>
    </row>
    <row r="30" spans="1:13" ht="12.6" x14ac:dyDescent="0.25">
      <c r="A30" s="9" t="s">
        <v>62</v>
      </c>
      <c r="B30" s="9" t="s">
        <v>73</v>
      </c>
      <c r="C30" s="9" t="s">
        <v>51</v>
      </c>
      <c r="D30" s="10">
        <v>3405000</v>
      </c>
      <c r="E30" s="10">
        <v>1400000</v>
      </c>
      <c r="F30" s="11" t="s">
        <v>77</v>
      </c>
      <c r="G30" s="53">
        <v>20</v>
      </c>
      <c r="H30" s="53">
        <v>6</v>
      </c>
      <c r="I30" s="53">
        <v>4</v>
      </c>
      <c r="J30" s="53">
        <v>10</v>
      </c>
      <c r="K30" s="53">
        <v>0</v>
      </c>
      <c r="L30" s="53">
        <v>3</v>
      </c>
      <c r="M30" s="53">
        <f t="shared" si="0"/>
        <v>43</v>
      </c>
    </row>
    <row r="31" spans="1:13" ht="12.75" customHeight="1" x14ac:dyDescent="0.25">
      <c r="A31" s="9" t="s">
        <v>63</v>
      </c>
      <c r="B31" s="9" t="s">
        <v>74</v>
      </c>
      <c r="C31" s="9" t="s">
        <v>52</v>
      </c>
      <c r="D31" s="10">
        <v>1870000</v>
      </c>
      <c r="E31" s="10">
        <v>1200000</v>
      </c>
      <c r="F31" s="11" t="s">
        <v>77</v>
      </c>
      <c r="G31" s="53">
        <v>33</v>
      </c>
      <c r="H31" s="53">
        <v>14</v>
      </c>
      <c r="I31" s="53">
        <v>8</v>
      </c>
      <c r="J31" s="53">
        <v>22</v>
      </c>
      <c r="K31" s="53">
        <v>0</v>
      </c>
      <c r="L31" s="53">
        <v>4</v>
      </c>
      <c r="M31" s="53">
        <f t="shared" si="0"/>
        <v>81</v>
      </c>
    </row>
    <row r="32" spans="1:13" ht="12.75" customHeight="1" x14ac:dyDescent="0.25">
      <c r="A32" s="9" t="s">
        <v>64</v>
      </c>
      <c r="B32" s="9" t="s">
        <v>75</v>
      </c>
      <c r="C32" s="9" t="s">
        <v>53</v>
      </c>
      <c r="D32" s="10">
        <v>1060000</v>
      </c>
      <c r="E32" s="10">
        <v>450000</v>
      </c>
      <c r="F32" s="11" t="s">
        <v>77</v>
      </c>
      <c r="G32" s="53">
        <v>30</v>
      </c>
      <c r="H32" s="53">
        <v>11</v>
      </c>
      <c r="I32" s="53">
        <v>6</v>
      </c>
      <c r="J32" s="53">
        <v>18</v>
      </c>
      <c r="K32" s="53">
        <v>0</v>
      </c>
      <c r="L32" s="53">
        <v>4</v>
      </c>
      <c r="M32" s="53">
        <f t="shared" si="0"/>
        <v>69</v>
      </c>
    </row>
    <row r="33" spans="1:13" ht="12.75" customHeight="1" x14ac:dyDescent="0.25">
      <c r="A33" s="9" t="s">
        <v>65</v>
      </c>
      <c r="B33" s="9" t="s">
        <v>76</v>
      </c>
      <c r="C33" s="9" t="s">
        <v>54</v>
      </c>
      <c r="D33" s="10">
        <v>1019000</v>
      </c>
      <c r="E33" s="10">
        <v>744000</v>
      </c>
      <c r="F33" s="11" t="s">
        <v>77</v>
      </c>
      <c r="G33" s="53">
        <v>26</v>
      </c>
      <c r="H33" s="53">
        <v>9</v>
      </c>
      <c r="I33" s="53">
        <v>7</v>
      </c>
      <c r="J33" s="53">
        <v>17</v>
      </c>
      <c r="K33" s="53">
        <v>2</v>
      </c>
      <c r="L33" s="53">
        <v>4</v>
      </c>
      <c r="M33" s="53">
        <f t="shared" si="0"/>
        <v>65</v>
      </c>
    </row>
    <row r="34" spans="1:13" ht="12" x14ac:dyDescent="0.3">
      <c r="D34" s="39">
        <f>SUM(D17:D33)</f>
        <v>89180740</v>
      </c>
      <c r="E34" s="39">
        <f>SUM(E17:E33)</f>
        <v>38594000</v>
      </c>
      <c r="F34" s="37"/>
    </row>
    <row r="35" spans="1:13" ht="12" x14ac:dyDescent="0.3">
      <c r="E35" s="37"/>
      <c r="F35" s="37"/>
    </row>
  </sheetData>
  <mergeCells count="18">
    <mergeCell ref="L14:L15"/>
    <mergeCell ref="M14:M15"/>
    <mergeCell ref="F14:F16"/>
    <mergeCell ref="G14:G15"/>
    <mergeCell ref="H14:H15"/>
    <mergeCell ref="I14:I15"/>
    <mergeCell ref="J14:J15"/>
    <mergeCell ref="K14:K15"/>
    <mergeCell ref="A3:C3"/>
    <mergeCell ref="D3:L3"/>
    <mergeCell ref="D9:F9"/>
    <mergeCell ref="D10:L10"/>
    <mergeCell ref="D12:L12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5" sqref="K17:L33" xr:uid="{E83A8E10-2C25-4FBB-B3EE-43866B1FDD49}">
      <formula1>5</formula1>
    </dataValidation>
    <dataValidation type="decimal" operator="lessThanOrEqual" allowBlank="1" showInputMessage="1" showErrorMessage="1" error="max. 25" sqref="J17:J33" xr:uid="{C5FF1C16-370A-447D-A7CD-21282387923E}">
      <formula1>25</formula1>
    </dataValidation>
    <dataValidation type="decimal" operator="lessThanOrEqual" allowBlank="1" showInputMessage="1" showErrorMessage="1" error="max. 10" sqref="I17:I33" xr:uid="{95A9491D-2256-4C7B-919E-4904DBB9E079}">
      <formula1>10</formula1>
    </dataValidation>
    <dataValidation type="decimal" operator="lessThanOrEqual" allowBlank="1" showInputMessage="1" showErrorMessage="1" error="max. 15" sqref="H17:H33" xr:uid="{2990ECF0-4B73-4BC9-A360-BE57C386473F}">
      <formula1>15</formula1>
    </dataValidation>
    <dataValidation type="decimal" operator="lessThanOrEqual" allowBlank="1" showInputMessage="1" showErrorMessage="1" error="max. 40" sqref="G17:G33" xr:uid="{1BF96FEC-77FD-4D5E-B291-9562ADD67FE5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58690-3BF7-418D-BC66-5B3BD28F8CD4}">
  <dimension ref="A1:M35"/>
  <sheetViews>
    <sheetView zoomScale="80" zoomScaleNormal="80" workbookViewId="0"/>
  </sheetViews>
  <sheetFormatPr defaultColWidth="9.109375" defaultRowHeight="14.4" x14ac:dyDescent="0.3"/>
  <cols>
    <col min="1" max="1" width="11.6640625" style="42" customWidth="1"/>
    <col min="2" max="2" width="30" style="42" bestFit="1" customWidth="1"/>
    <col min="3" max="3" width="43.6640625" style="42" customWidth="1"/>
    <col min="4" max="4" width="15.5546875" style="42" customWidth="1"/>
    <col min="5" max="6" width="15" style="42" customWidth="1"/>
    <col min="7" max="7" width="9.6640625" style="42" customWidth="1"/>
    <col min="8" max="13" width="9.33203125" style="42" customWidth="1"/>
    <col min="14" max="16384" width="9.109375" style="42"/>
  </cols>
  <sheetData>
    <row r="1" spans="1:13" ht="38.25" customHeight="1" x14ac:dyDescent="0.3">
      <c r="A1" s="41" t="s">
        <v>26</v>
      </c>
    </row>
    <row r="2" spans="1:13" ht="15" customHeight="1" x14ac:dyDescent="0.3">
      <c r="A2" s="45" t="s">
        <v>41</v>
      </c>
      <c r="D2" s="45" t="s">
        <v>23</v>
      </c>
    </row>
    <row r="3" spans="1:13" ht="25.2" customHeight="1" x14ac:dyDescent="0.3">
      <c r="A3" s="30" t="s">
        <v>32</v>
      </c>
      <c r="B3" s="31"/>
      <c r="C3" s="31"/>
      <c r="D3" s="32" t="s">
        <v>34</v>
      </c>
      <c r="E3" s="32"/>
      <c r="F3" s="32"/>
      <c r="G3" s="32"/>
      <c r="H3" s="32"/>
      <c r="I3" s="32"/>
      <c r="J3" s="32"/>
      <c r="K3" s="32"/>
      <c r="L3" s="32"/>
    </row>
    <row r="4" spans="1:13" ht="15" customHeight="1" x14ac:dyDescent="0.3">
      <c r="A4" s="45" t="s">
        <v>42</v>
      </c>
      <c r="D4" s="42" t="s">
        <v>33</v>
      </c>
    </row>
    <row r="5" spans="1:13" ht="15" customHeight="1" x14ac:dyDescent="0.3">
      <c r="A5" s="45" t="s">
        <v>43</v>
      </c>
      <c r="D5" s="42" t="s">
        <v>27</v>
      </c>
    </row>
    <row r="6" spans="1:13" ht="15" customHeight="1" x14ac:dyDescent="0.3">
      <c r="A6" s="46" t="s">
        <v>25</v>
      </c>
      <c r="D6" s="42" t="s">
        <v>28</v>
      </c>
    </row>
    <row r="7" spans="1:13" ht="15" customHeight="1" x14ac:dyDescent="0.3">
      <c r="A7" s="45" t="s">
        <v>22</v>
      </c>
      <c r="D7" s="42" t="s">
        <v>29</v>
      </c>
      <c r="E7" s="44"/>
      <c r="F7" s="44"/>
    </row>
    <row r="8" spans="1:13" ht="15" customHeight="1" x14ac:dyDescent="0.3">
      <c r="A8" s="45"/>
      <c r="D8" s="42" t="s">
        <v>30</v>
      </c>
      <c r="E8" s="44"/>
      <c r="F8" s="44"/>
    </row>
    <row r="9" spans="1:13" ht="15" customHeight="1" x14ac:dyDescent="0.3">
      <c r="D9" s="31"/>
      <c r="E9" s="31"/>
      <c r="F9" s="31"/>
    </row>
    <row r="10" spans="1:13" ht="42.6" customHeight="1" x14ac:dyDescent="0.3">
      <c r="A10" s="45"/>
      <c r="D10" s="32" t="s">
        <v>31</v>
      </c>
      <c r="E10" s="32"/>
      <c r="F10" s="32"/>
      <c r="G10" s="32"/>
      <c r="H10" s="32"/>
      <c r="I10" s="32"/>
      <c r="J10" s="32"/>
      <c r="K10" s="32"/>
      <c r="L10" s="32"/>
    </row>
    <row r="11" spans="1:13" ht="12.6" x14ac:dyDescent="0.3">
      <c r="A11" s="45"/>
      <c r="D11" s="44"/>
      <c r="E11" s="44"/>
      <c r="F11" s="44"/>
      <c r="G11" s="44"/>
      <c r="H11" s="44"/>
      <c r="I11" s="44"/>
      <c r="J11" s="44"/>
      <c r="K11" s="44"/>
      <c r="L11" s="44"/>
    </row>
    <row r="12" spans="1:13" ht="12.6" x14ac:dyDescent="0.3">
      <c r="A12" s="45"/>
      <c r="D12" s="32" t="s">
        <v>104</v>
      </c>
      <c r="E12" s="32"/>
      <c r="F12" s="32"/>
      <c r="G12" s="32"/>
      <c r="H12" s="32"/>
      <c r="I12" s="32"/>
      <c r="J12" s="32"/>
      <c r="K12" s="32"/>
      <c r="L12" s="32"/>
    </row>
    <row r="13" spans="1:13" ht="12.6" customHeight="1" x14ac:dyDescent="0.3">
      <c r="A13" s="45"/>
    </row>
    <row r="14" spans="1:13" ht="26.4" customHeight="1" x14ac:dyDescent="0.3">
      <c r="A14" s="28" t="s">
        <v>0</v>
      </c>
      <c r="B14" s="28" t="s">
        <v>1</v>
      </c>
      <c r="C14" s="28" t="s">
        <v>17</v>
      </c>
      <c r="D14" s="28" t="s">
        <v>12</v>
      </c>
      <c r="E14" s="29" t="s">
        <v>2</v>
      </c>
      <c r="F14" s="29" t="s">
        <v>35</v>
      </c>
      <c r="G14" s="28" t="s">
        <v>14</v>
      </c>
      <c r="H14" s="28" t="s">
        <v>36</v>
      </c>
      <c r="I14" s="28" t="s">
        <v>13</v>
      </c>
      <c r="J14" s="28" t="s">
        <v>37</v>
      </c>
      <c r="K14" s="28" t="s">
        <v>38</v>
      </c>
      <c r="L14" s="28" t="s">
        <v>39</v>
      </c>
      <c r="M14" s="28" t="s">
        <v>3</v>
      </c>
    </row>
    <row r="15" spans="1:13" ht="59.4" customHeight="1" x14ac:dyDescent="0.3">
      <c r="A15" s="28"/>
      <c r="B15" s="28"/>
      <c r="C15" s="28"/>
      <c r="D15" s="28"/>
      <c r="E15" s="29"/>
      <c r="F15" s="29"/>
      <c r="G15" s="28"/>
      <c r="H15" s="28"/>
      <c r="I15" s="28"/>
      <c r="J15" s="28"/>
      <c r="K15" s="28"/>
      <c r="L15" s="28"/>
      <c r="M15" s="28"/>
    </row>
    <row r="16" spans="1:13" ht="28.95" customHeight="1" x14ac:dyDescent="0.3">
      <c r="A16" s="28"/>
      <c r="B16" s="28"/>
      <c r="C16" s="28"/>
      <c r="D16" s="28"/>
      <c r="E16" s="29"/>
      <c r="F16" s="29"/>
      <c r="G16" s="48" t="s">
        <v>24</v>
      </c>
      <c r="H16" s="48" t="s">
        <v>19</v>
      </c>
      <c r="I16" s="48" t="s">
        <v>21</v>
      </c>
      <c r="J16" s="48" t="s">
        <v>40</v>
      </c>
      <c r="K16" s="48" t="s">
        <v>20</v>
      </c>
      <c r="L16" s="48" t="s">
        <v>20</v>
      </c>
      <c r="M16" s="48"/>
    </row>
    <row r="17" spans="1:13" ht="12.75" customHeight="1" x14ac:dyDescent="0.25">
      <c r="A17" s="49" t="s">
        <v>55</v>
      </c>
      <c r="B17" s="49" t="s">
        <v>66</v>
      </c>
      <c r="C17" s="49" t="s">
        <v>44</v>
      </c>
      <c r="D17" s="50">
        <v>635000</v>
      </c>
      <c r="E17" s="50">
        <v>430000</v>
      </c>
      <c r="F17" s="51" t="s">
        <v>77</v>
      </c>
      <c r="G17" s="53">
        <v>22</v>
      </c>
      <c r="H17" s="53">
        <v>10</v>
      </c>
      <c r="I17" s="53">
        <v>6</v>
      </c>
      <c r="J17" s="53">
        <v>13</v>
      </c>
      <c r="K17" s="53">
        <v>1</v>
      </c>
      <c r="L17" s="53">
        <v>3</v>
      </c>
      <c r="M17" s="53">
        <f>SUM(G17:L17)</f>
        <v>55</v>
      </c>
    </row>
    <row r="18" spans="1:13" ht="12.75" customHeight="1" x14ac:dyDescent="0.25">
      <c r="A18" s="49" t="s">
        <v>56</v>
      </c>
      <c r="B18" s="49" t="s">
        <v>67</v>
      </c>
      <c r="C18" s="49" t="s">
        <v>45</v>
      </c>
      <c r="D18" s="50">
        <v>600000</v>
      </c>
      <c r="E18" s="50">
        <v>480000</v>
      </c>
      <c r="F18" s="51" t="s">
        <v>77</v>
      </c>
      <c r="G18" s="53">
        <v>28</v>
      </c>
      <c r="H18" s="53">
        <v>13</v>
      </c>
      <c r="I18" s="53">
        <v>8</v>
      </c>
      <c r="J18" s="53">
        <v>17</v>
      </c>
      <c r="K18" s="53">
        <v>0</v>
      </c>
      <c r="L18" s="53">
        <v>3</v>
      </c>
      <c r="M18" s="53">
        <f t="shared" ref="M18:M33" si="0">SUM(G18:L18)</f>
        <v>69</v>
      </c>
    </row>
    <row r="19" spans="1:13" ht="12.75" customHeight="1" x14ac:dyDescent="0.25">
      <c r="A19" s="49" t="s">
        <v>57</v>
      </c>
      <c r="B19" s="49" t="s">
        <v>68</v>
      </c>
      <c r="C19" s="49" t="s">
        <v>46</v>
      </c>
      <c r="D19" s="50">
        <v>2370000</v>
      </c>
      <c r="E19" s="50">
        <v>1170000</v>
      </c>
      <c r="F19" s="51" t="s">
        <v>77</v>
      </c>
      <c r="G19" s="53">
        <v>15</v>
      </c>
      <c r="H19" s="53">
        <v>8</v>
      </c>
      <c r="I19" s="53">
        <v>3</v>
      </c>
      <c r="J19" s="53">
        <v>10</v>
      </c>
      <c r="K19" s="53">
        <v>0</v>
      </c>
      <c r="L19" s="53">
        <v>2</v>
      </c>
      <c r="M19" s="53">
        <f t="shared" si="0"/>
        <v>38</v>
      </c>
    </row>
    <row r="20" spans="1:13" ht="12.75" customHeight="1" x14ac:dyDescent="0.25">
      <c r="A20" s="49" t="s">
        <v>58</v>
      </c>
      <c r="B20" s="49" t="s">
        <v>69</v>
      </c>
      <c r="C20" s="49" t="s">
        <v>47</v>
      </c>
      <c r="D20" s="50">
        <v>2659200</v>
      </c>
      <c r="E20" s="50">
        <v>1300000</v>
      </c>
      <c r="F20" s="51" t="s">
        <v>77</v>
      </c>
      <c r="G20" s="53">
        <v>33</v>
      </c>
      <c r="H20" s="53">
        <v>12</v>
      </c>
      <c r="I20" s="53">
        <v>8</v>
      </c>
      <c r="J20" s="53">
        <v>20</v>
      </c>
      <c r="K20" s="53">
        <v>3</v>
      </c>
      <c r="L20" s="53">
        <v>4</v>
      </c>
      <c r="M20" s="53">
        <f t="shared" si="0"/>
        <v>80</v>
      </c>
    </row>
    <row r="21" spans="1:13" ht="12.75" customHeight="1" x14ac:dyDescent="0.25">
      <c r="A21" s="49" t="s">
        <v>59</v>
      </c>
      <c r="B21" s="49" t="s">
        <v>70</v>
      </c>
      <c r="C21" s="49" t="s">
        <v>48</v>
      </c>
      <c r="D21" s="50">
        <v>2010000</v>
      </c>
      <c r="E21" s="50">
        <v>1640000</v>
      </c>
      <c r="F21" s="51" t="s">
        <v>77</v>
      </c>
      <c r="G21" s="53">
        <v>20</v>
      </c>
      <c r="H21" s="53">
        <v>10</v>
      </c>
      <c r="I21" s="53">
        <v>6</v>
      </c>
      <c r="J21" s="53">
        <v>19</v>
      </c>
      <c r="K21" s="53">
        <v>0</v>
      </c>
      <c r="L21" s="53">
        <v>3</v>
      </c>
      <c r="M21" s="53">
        <f t="shared" si="0"/>
        <v>58</v>
      </c>
    </row>
    <row r="22" spans="1:13" ht="12.6" x14ac:dyDescent="0.25">
      <c r="A22" s="57" t="s">
        <v>98</v>
      </c>
      <c r="B22" s="58" t="s">
        <v>80</v>
      </c>
      <c r="C22" s="58" t="s">
        <v>81</v>
      </c>
      <c r="D22" s="59">
        <v>6910000</v>
      </c>
      <c r="E22" s="59">
        <v>4000000</v>
      </c>
      <c r="F22" s="51" t="s">
        <v>82</v>
      </c>
      <c r="G22" s="53">
        <v>32</v>
      </c>
      <c r="H22" s="53">
        <v>14</v>
      </c>
      <c r="I22" s="53">
        <v>9</v>
      </c>
      <c r="J22" s="53">
        <v>24</v>
      </c>
      <c r="K22" s="53">
        <v>2</v>
      </c>
      <c r="L22" s="53">
        <v>5</v>
      </c>
      <c r="M22" s="53">
        <f t="shared" si="0"/>
        <v>86</v>
      </c>
    </row>
    <row r="23" spans="1:13" ht="12.75" customHeight="1" x14ac:dyDescent="0.25">
      <c r="A23" s="57" t="s">
        <v>99</v>
      </c>
      <c r="B23" s="61" t="s">
        <v>84</v>
      </c>
      <c r="C23" s="61" t="s">
        <v>85</v>
      </c>
      <c r="D23" s="63">
        <v>36385540</v>
      </c>
      <c r="E23" s="63">
        <v>11200000</v>
      </c>
      <c r="F23" s="60" t="s">
        <v>82</v>
      </c>
      <c r="G23" s="53">
        <v>32</v>
      </c>
      <c r="H23" s="53">
        <v>13</v>
      </c>
      <c r="I23" s="53">
        <v>10</v>
      </c>
      <c r="J23" s="53">
        <v>23</v>
      </c>
      <c r="K23" s="53">
        <v>3</v>
      </c>
      <c r="L23" s="53">
        <v>5</v>
      </c>
      <c r="M23" s="53">
        <f t="shared" si="0"/>
        <v>86</v>
      </c>
    </row>
    <row r="24" spans="1:13" ht="12.75" customHeight="1" x14ac:dyDescent="0.25">
      <c r="A24" s="57" t="s">
        <v>100</v>
      </c>
      <c r="B24" s="58" t="s">
        <v>87</v>
      </c>
      <c r="C24" s="58" t="s">
        <v>88</v>
      </c>
      <c r="D24" s="59">
        <v>2720000</v>
      </c>
      <c r="E24" s="59">
        <v>780000</v>
      </c>
      <c r="F24" s="51" t="s">
        <v>82</v>
      </c>
      <c r="G24" s="53">
        <v>33</v>
      </c>
      <c r="H24" s="53">
        <v>12</v>
      </c>
      <c r="I24" s="53">
        <v>8</v>
      </c>
      <c r="J24" s="53">
        <v>7</v>
      </c>
      <c r="K24" s="53">
        <v>4</v>
      </c>
      <c r="L24" s="53">
        <v>5</v>
      </c>
      <c r="M24" s="53">
        <f t="shared" si="0"/>
        <v>69</v>
      </c>
    </row>
    <row r="25" spans="1:13" ht="13.5" customHeight="1" x14ac:dyDescent="0.25">
      <c r="A25" s="49" t="s">
        <v>60</v>
      </c>
      <c r="B25" s="49" t="s">
        <v>71</v>
      </c>
      <c r="C25" s="49" t="s">
        <v>49</v>
      </c>
      <c r="D25" s="50">
        <v>3820000</v>
      </c>
      <c r="E25" s="50">
        <v>2000000</v>
      </c>
      <c r="F25" s="51" t="s">
        <v>77</v>
      </c>
      <c r="G25" s="53">
        <v>32</v>
      </c>
      <c r="H25" s="53">
        <v>10</v>
      </c>
      <c r="I25" s="53">
        <v>8</v>
      </c>
      <c r="J25" s="53">
        <v>16</v>
      </c>
      <c r="K25" s="53">
        <v>4</v>
      </c>
      <c r="L25" s="53">
        <v>5</v>
      </c>
      <c r="M25" s="53">
        <f t="shared" si="0"/>
        <v>75</v>
      </c>
    </row>
    <row r="26" spans="1:13" ht="12.75" customHeight="1" x14ac:dyDescent="0.25">
      <c r="A26" s="49" t="s">
        <v>61</v>
      </c>
      <c r="B26" s="49" t="s">
        <v>72</v>
      </c>
      <c r="C26" s="49" t="s">
        <v>50</v>
      </c>
      <c r="D26" s="50">
        <v>4563000</v>
      </c>
      <c r="E26" s="50">
        <v>2500000</v>
      </c>
      <c r="F26" s="51" t="s">
        <v>77</v>
      </c>
      <c r="G26" s="53">
        <v>36</v>
      </c>
      <c r="H26" s="53">
        <v>13</v>
      </c>
      <c r="I26" s="53">
        <v>9</v>
      </c>
      <c r="J26" s="53">
        <v>22</v>
      </c>
      <c r="K26" s="53">
        <v>4</v>
      </c>
      <c r="L26" s="53">
        <v>5</v>
      </c>
      <c r="M26" s="53">
        <f t="shared" si="0"/>
        <v>89</v>
      </c>
    </row>
    <row r="27" spans="1:13" ht="12.75" customHeight="1" x14ac:dyDescent="0.25">
      <c r="A27" s="57" t="s">
        <v>101</v>
      </c>
      <c r="B27" s="61" t="s">
        <v>87</v>
      </c>
      <c r="C27" s="61" t="s">
        <v>90</v>
      </c>
      <c r="D27" s="63">
        <v>10250000</v>
      </c>
      <c r="E27" s="63">
        <v>4600000</v>
      </c>
      <c r="F27" s="60" t="s">
        <v>82</v>
      </c>
      <c r="G27" s="53">
        <v>37</v>
      </c>
      <c r="H27" s="53">
        <v>12</v>
      </c>
      <c r="I27" s="53">
        <v>9</v>
      </c>
      <c r="J27" s="53">
        <v>19</v>
      </c>
      <c r="K27" s="53">
        <v>4</v>
      </c>
      <c r="L27" s="53">
        <v>4</v>
      </c>
      <c r="M27" s="53">
        <f t="shared" si="0"/>
        <v>85</v>
      </c>
    </row>
    <row r="28" spans="1:13" ht="12.75" customHeight="1" x14ac:dyDescent="0.25">
      <c r="A28" s="57" t="s">
        <v>102</v>
      </c>
      <c r="B28" s="61" t="s">
        <v>92</v>
      </c>
      <c r="C28" s="61" t="s">
        <v>93</v>
      </c>
      <c r="D28" s="63">
        <v>5639000</v>
      </c>
      <c r="E28" s="63">
        <v>3200000</v>
      </c>
      <c r="F28" s="60" t="s">
        <v>82</v>
      </c>
      <c r="G28" s="53">
        <v>28</v>
      </c>
      <c r="H28" s="53">
        <v>12</v>
      </c>
      <c r="I28" s="53">
        <v>7</v>
      </c>
      <c r="J28" s="53">
        <v>19</v>
      </c>
      <c r="K28" s="53">
        <v>2</v>
      </c>
      <c r="L28" s="53">
        <v>5</v>
      </c>
      <c r="M28" s="53">
        <f t="shared" si="0"/>
        <v>73</v>
      </c>
    </row>
    <row r="29" spans="1:13" ht="12.75" customHeight="1" x14ac:dyDescent="0.25">
      <c r="A29" s="57" t="s">
        <v>103</v>
      </c>
      <c r="B29" s="58" t="s">
        <v>95</v>
      </c>
      <c r="C29" s="58" t="s">
        <v>96</v>
      </c>
      <c r="D29" s="59">
        <v>3265000</v>
      </c>
      <c r="E29" s="59">
        <v>1500000</v>
      </c>
      <c r="F29" s="51" t="s">
        <v>82</v>
      </c>
      <c r="G29" s="53">
        <v>14</v>
      </c>
      <c r="H29" s="53">
        <v>7</v>
      </c>
      <c r="I29" s="53">
        <v>4</v>
      </c>
      <c r="J29" s="53">
        <v>9</v>
      </c>
      <c r="K29" s="53">
        <v>0</v>
      </c>
      <c r="L29" s="53">
        <v>3</v>
      </c>
      <c r="M29" s="53">
        <f t="shared" si="0"/>
        <v>37</v>
      </c>
    </row>
    <row r="30" spans="1:13" ht="12.6" x14ac:dyDescent="0.25">
      <c r="A30" s="49" t="s">
        <v>62</v>
      </c>
      <c r="B30" s="49" t="s">
        <v>73</v>
      </c>
      <c r="C30" s="49" t="s">
        <v>51</v>
      </c>
      <c r="D30" s="50">
        <v>3405000</v>
      </c>
      <c r="E30" s="50">
        <v>1400000</v>
      </c>
      <c r="F30" s="51" t="s">
        <v>77</v>
      </c>
      <c r="G30" s="53">
        <v>27</v>
      </c>
      <c r="H30" s="53">
        <v>11</v>
      </c>
      <c r="I30" s="53">
        <v>4</v>
      </c>
      <c r="J30" s="53">
        <v>10</v>
      </c>
      <c r="K30" s="53">
        <v>0</v>
      </c>
      <c r="L30" s="53">
        <v>3</v>
      </c>
      <c r="M30" s="53">
        <f t="shared" si="0"/>
        <v>55</v>
      </c>
    </row>
    <row r="31" spans="1:13" ht="12.75" customHeight="1" x14ac:dyDescent="0.25">
      <c r="A31" s="49" t="s">
        <v>63</v>
      </c>
      <c r="B31" s="49" t="s">
        <v>74</v>
      </c>
      <c r="C31" s="49" t="s">
        <v>52</v>
      </c>
      <c r="D31" s="50">
        <v>1870000</v>
      </c>
      <c r="E31" s="50">
        <v>1200000</v>
      </c>
      <c r="F31" s="51" t="s">
        <v>77</v>
      </c>
      <c r="G31" s="53">
        <v>35</v>
      </c>
      <c r="H31" s="53">
        <v>13</v>
      </c>
      <c r="I31" s="53">
        <v>8</v>
      </c>
      <c r="J31" s="53">
        <v>22</v>
      </c>
      <c r="K31" s="53">
        <v>0</v>
      </c>
      <c r="L31" s="53">
        <v>4</v>
      </c>
      <c r="M31" s="53">
        <f t="shared" si="0"/>
        <v>82</v>
      </c>
    </row>
    <row r="32" spans="1:13" ht="12.75" customHeight="1" x14ac:dyDescent="0.25">
      <c r="A32" s="49" t="s">
        <v>64</v>
      </c>
      <c r="B32" s="49" t="s">
        <v>75</v>
      </c>
      <c r="C32" s="49" t="s">
        <v>53</v>
      </c>
      <c r="D32" s="50">
        <v>1060000</v>
      </c>
      <c r="E32" s="50">
        <v>450000</v>
      </c>
      <c r="F32" s="51" t="s">
        <v>77</v>
      </c>
      <c r="G32" s="53">
        <v>29</v>
      </c>
      <c r="H32" s="53">
        <v>11</v>
      </c>
      <c r="I32" s="53">
        <v>7</v>
      </c>
      <c r="J32" s="53">
        <v>18</v>
      </c>
      <c r="K32" s="53">
        <v>0</v>
      </c>
      <c r="L32" s="53">
        <v>4</v>
      </c>
      <c r="M32" s="53">
        <f t="shared" si="0"/>
        <v>69</v>
      </c>
    </row>
    <row r="33" spans="1:13" ht="12.75" customHeight="1" x14ac:dyDescent="0.25">
      <c r="A33" s="49" t="s">
        <v>65</v>
      </c>
      <c r="B33" s="49" t="s">
        <v>76</v>
      </c>
      <c r="C33" s="49" t="s">
        <v>54</v>
      </c>
      <c r="D33" s="50">
        <v>1019000</v>
      </c>
      <c r="E33" s="50">
        <v>744000</v>
      </c>
      <c r="F33" s="51" t="s">
        <v>77</v>
      </c>
      <c r="G33" s="53">
        <v>26</v>
      </c>
      <c r="H33" s="53">
        <v>9</v>
      </c>
      <c r="I33" s="53">
        <v>7</v>
      </c>
      <c r="J33" s="53">
        <v>17</v>
      </c>
      <c r="K33" s="53">
        <v>2</v>
      </c>
      <c r="L33" s="53">
        <v>4</v>
      </c>
      <c r="M33" s="53">
        <f t="shared" si="0"/>
        <v>65</v>
      </c>
    </row>
    <row r="34" spans="1:13" ht="12" x14ac:dyDescent="0.3">
      <c r="D34" s="47">
        <f>SUM(D17:D33)</f>
        <v>89180740</v>
      </c>
      <c r="E34" s="47">
        <f>SUM(E17:E33)</f>
        <v>38594000</v>
      </c>
      <c r="F34" s="43"/>
    </row>
    <row r="35" spans="1:13" ht="12" x14ac:dyDescent="0.3">
      <c r="E35" s="43"/>
      <c r="F35" s="43"/>
    </row>
  </sheetData>
  <mergeCells count="18">
    <mergeCell ref="L14:L15"/>
    <mergeCell ref="M14:M15"/>
    <mergeCell ref="F14:F16"/>
    <mergeCell ref="G14:G15"/>
    <mergeCell ref="H14:H15"/>
    <mergeCell ref="I14:I15"/>
    <mergeCell ref="J14:J15"/>
    <mergeCell ref="K14:K15"/>
    <mergeCell ref="A3:C3"/>
    <mergeCell ref="D3:L3"/>
    <mergeCell ref="D9:F9"/>
    <mergeCell ref="D10:L10"/>
    <mergeCell ref="D12:L12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40" sqref="G17:G33" xr:uid="{96618617-0F4F-48F4-BDE4-921626C59A60}">
      <formula1>40</formula1>
    </dataValidation>
    <dataValidation type="decimal" operator="lessThanOrEqual" allowBlank="1" showInputMessage="1" showErrorMessage="1" error="max. 15" sqref="H17:H33" xr:uid="{223CCCE1-B1B1-451E-A789-401A8FA1DBFD}">
      <formula1>15</formula1>
    </dataValidation>
    <dataValidation type="decimal" operator="lessThanOrEqual" allowBlank="1" showInputMessage="1" showErrorMessage="1" error="max. 10" sqref="I17:I33" xr:uid="{7269A011-3223-4480-B7D2-200BDEFA648C}">
      <formula1>10</formula1>
    </dataValidation>
    <dataValidation type="decimal" operator="lessThanOrEqual" allowBlank="1" showInputMessage="1" showErrorMessage="1" error="max. 25" sqref="J17:J33" xr:uid="{C3B54706-4C2D-4B67-BB0F-312B1E0E6438}">
      <formula1>25</formula1>
    </dataValidation>
    <dataValidation type="decimal" operator="lessThanOrEqual" allowBlank="1" showInputMessage="1" showErrorMessage="1" error="max. 5" sqref="K17:L33" xr:uid="{81B7A6E9-3DAB-497E-8C9A-7D0585D07C9E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660E1-669D-4090-BCE3-17427FC18A23}">
  <dimension ref="A1:M35"/>
  <sheetViews>
    <sheetView zoomScale="80" zoomScaleNormal="80" workbookViewId="0"/>
  </sheetViews>
  <sheetFormatPr defaultColWidth="9.109375" defaultRowHeight="14.4" x14ac:dyDescent="0.3"/>
  <cols>
    <col min="1" max="1" width="11.6640625" style="42" customWidth="1"/>
    <col min="2" max="2" width="30" style="42" bestFit="1" customWidth="1"/>
    <col min="3" max="3" width="43.6640625" style="42" customWidth="1"/>
    <col min="4" max="4" width="15.5546875" style="42" customWidth="1"/>
    <col min="5" max="6" width="15" style="42" customWidth="1"/>
    <col min="7" max="7" width="9.6640625" style="42" customWidth="1"/>
    <col min="8" max="13" width="9.33203125" style="42" customWidth="1"/>
    <col min="14" max="16384" width="9.109375" style="42"/>
  </cols>
  <sheetData>
    <row r="1" spans="1:13" ht="38.25" customHeight="1" x14ac:dyDescent="0.3">
      <c r="A1" s="41" t="s">
        <v>26</v>
      </c>
    </row>
    <row r="2" spans="1:13" ht="15" customHeight="1" x14ac:dyDescent="0.3">
      <c r="A2" s="45" t="s">
        <v>41</v>
      </c>
      <c r="D2" s="45" t="s">
        <v>23</v>
      </c>
    </row>
    <row r="3" spans="1:13" ht="25.2" customHeight="1" x14ac:dyDescent="0.3">
      <c r="A3" s="30" t="s">
        <v>32</v>
      </c>
      <c r="B3" s="31"/>
      <c r="C3" s="31"/>
      <c r="D3" s="32" t="s">
        <v>34</v>
      </c>
      <c r="E3" s="32"/>
      <c r="F3" s="32"/>
      <c r="G3" s="32"/>
      <c r="H3" s="32"/>
      <c r="I3" s="32"/>
      <c r="J3" s="32"/>
      <c r="K3" s="32"/>
      <c r="L3" s="32"/>
    </row>
    <row r="4" spans="1:13" ht="15" customHeight="1" x14ac:dyDescent="0.3">
      <c r="A4" s="45" t="s">
        <v>42</v>
      </c>
      <c r="D4" s="42" t="s">
        <v>33</v>
      </c>
    </row>
    <row r="5" spans="1:13" ht="15" customHeight="1" x14ac:dyDescent="0.3">
      <c r="A5" s="45" t="s">
        <v>43</v>
      </c>
      <c r="D5" s="42" t="s">
        <v>27</v>
      </c>
    </row>
    <row r="6" spans="1:13" ht="15" customHeight="1" x14ac:dyDescent="0.3">
      <c r="A6" s="46" t="s">
        <v>25</v>
      </c>
      <c r="D6" s="42" t="s">
        <v>28</v>
      </c>
    </row>
    <row r="7" spans="1:13" ht="15" customHeight="1" x14ac:dyDescent="0.3">
      <c r="A7" s="45" t="s">
        <v>22</v>
      </c>
      <c r="D7" s="42" t="s">
        <v>29</v>
      </c>
      <c r="E7" s="44"/>
      <c r="F7" s="44"/>
    </row>
    <row r="8" spans="1:13" ht="15" customHeight="1" x14ac:dyDescent="0.3">
      <c r="A8" s="45"/>
      <c r="D8" s="42" t="s">
        <v>30</v>
      </c>
      <c r="E8" s="44"/>
      <c r="F8" s="44"/>
    </row>
    <row r="9" spans="1:13" ht="15" customHeight="1" x14ac:dyDescent="0.3">
      <c r="D9" s="31"/>
      <c r="E9" s="31"/>
      <c r="F9" s="31"/>
    </row>
    <row r="10" spans="1:13" ht="42.6" customHeight="1" x14ac:dyDescent="0.3">
      <c r="A10" s="45"/>
      <c r="D10" s="32" t="s">
        <v>31</v>
      </c>
      <c r="E10" s="32"/>
      <c r="F10" s="32"/>
      <c r="G10" s="32"/>
      <c r="H10" s="32"/>
      <c r="I10" s="32"/>
      <c r="J10" s="32"/>
      <c r="K10" s="32"/>
      <c r="L10" s="32"/>
    </row>
    <row r="11" spans="1:13" ht="12.6" x14ac:dyDescent="0.3">
      <c r="A11" s="45"/>
      <c r="D11" s="44"/>
      <c r="E11" s="44"/>
      <c r="F11" s="44"/>
      <c r="G11" s="44"/>
      <c r="H11" s="44"/>
      <c r="I11" s="44"/>
      <c r="J11" s="44"/>
      <c r="K11" s="44"/>
      <c r="L11" s="44"/>
    </row>
    <row r="12" spans="1:13" ht="12.6" x14ac:dyDescent="0.3">
      <c r="A12" s="45"/>
      <c r="D12" s="32" t="s">
        <v>104</v>
      </c>
      <c r="E12" s="32"/>
      <c r="F12" s="32"/>
      <c r="G12" s="32"/>
      <c r="H12" s="32"/>
      <c r="I12" s="32"/>
      <c r="J12" s="32"/>
      <c r="K12" s="32"/>
      <c r="L12" s="32"/>
    </row>
    <row r="13" spans="1:13" ht="12.6" customHeight="1" x14ac:dyDescent="0.3">
      <c r="A13" s="45"/>
    </row>
    <row r="14" spans="1:13" ht="26.4" customHeight="1" x14ac:dyDescent="0.3">
      <c r="A14" s="28" t="s">
        <v>0</v>
      </c>
      <c r="B14" s="28" t="s">
        <v>1</v>
      </c>
      <c r="C14" s="28" t="s">
        <v>17</v>
      </c>
      <c r="D14" s="28" t="s">
        <v>12</v>
      </c>
      <c r="E14" s="29" t="s">
        <v>2</v>
      </c>
      <c r="F14" s="29" t="s">
        <v>35</v>
      </c>
      <c r="G14" s="28" t="s">
        <v>14</v>
      </c>
      <c r="H14" s="28" t="s">
        <v>36</v>
      </c>
      <c r="I14" s="28" t="s">
        <v>13</v>
      </c>
      <c r="J14" s="28" t="s">
        <v>37</v>
      </c>
      <c r="K14" s="28" t="s">
        <v>38</v>
      </c>
      <c r="L14" s="28" t="s">
        <v>39</v>
      </c>
      <c r="M14" s="28" t="s">
        <v>3</v>
      </c>
    </row>
    <row r="15" spans="1:13" ht="59.4" customHeight="1" x14ac:dyDescent="0.3">
      <c r="A15" s="28"/>
      <c r="B15" s="28"/>
      <c r="C15" s="28"/>
      <c r="D15" s="28"/>
      <c r="E15" s="29"/>
      <c r="F15" s="29"/>
      <c r="G15" s="28"/>
      <c r="H15" s="28"/>
      <c r="I15" s="28"/>
      <c r="J15" s="28"/>
      <c r="K15" s="28"/>
      <c r="L15" s="28"/>
      <c r="M15" s="28"/>
    </row>
    <row r="16" spans="1:13" ht="28.95" customHeight="1" x14ac:dyDescent="0.3">
      <c r="A16" s="28"/>
      <c r="B16" s="28"/>
      <c r="C16" s="28"/>
      <c r="D16" s="28"/>
      <c r="E16" s="29"/>
      <c r="F16" s="29"/>
      <c r="G16" s="48" t="s">
        <v>24</v>
      </c>
      <c r="H16" s="48" t="s">
        <v>19</v>
      </c>
      <c r="I16" s="48" t="s">
        <v>21</v>
      </c>
      <c r="J16" s="48" t="s">
        <v>40</v>
      </c>
      <c r="K16" s="48" t="s">
        <v>20</v>
      </c>
      <c r="L16" s="48" t="s">
        <v>20</v>
      </c>
      <c r="M16" s="48"/>
    </row>
    <row r="17" spans="1:13" ht="12.75" customHeight="1" x14ac:dyDescent="0.25">
      <c r="A17" s="49" t="s">
        <v>55</v>
      </c>
      <c r="B17" s="49" t="s">
        <v>66</v>
      </c>
      <c r="C17" s="49" t="s">
        <v>44</v>
      </c>
      <c r="D17" s="50">
        <v>635000</v>
      </c>
      <c r="E17" s="50">
        <v>430000</v>
      </c>
      <c r="F17" s="51" t="s">
        <v>77</v>
      </c>
      <c r="G17" s="53">
        <v>18</v>
      </c>
      <c r="H17" s="53">
        <v>10</v>
      </c>
      <c r="I17" s="53">
        <v>7</v>
      </c>
      <c r="J17" s="53">
        <v>14</v>
      </c>
      <c r="K17" s="53">
        <v>1</v>
      </c>
      <c r="L17" s="53">
        <v>3</v>
      </c>
      <c r="M17" s="53">
        <f>SUM(G17:L17)</f>
        <v>53</v>
      </c>
    </row>
    <row r="18" spans="1:13" ht="12.75" customHeight="1" x14ac:dyDescent="0.25">
      <c r="A18" s="49" t="s">
        <v>56</v>
      </c>
      <c r="B18" s="49" t="s">
        <v>67</v>
      </c>
      <c r="C18" s="49" t="s">
        <v>45</v>
      </c>
      <c r="D18" s="50">
        <v>600000</v>
      </c>
      <c r="E18" s="50">
        <v>480000</v>
      </c>
      <c r="F18" s="51" t="s">
        <v>77</v>
      </c>
      <c r="G18" s="53">
        <v>31</v>
      </c>
      <c r="H18" s="53">
        <v>13</v>
      </c>
      <c r="I18" s="53">
        <v>7</v>
      </c>
      <c r="J18" s="53">
        <v>17</v>
      </c>
      <c r="K18" s="53">
        <v>0</v>
      </c>
      <c r="L18" s="53">
        <v>4</v>
      </c>
      <c r="M18" s="53">
        <f t="shared" ref="M18:M33" si="0">SUM(G18:L18)</f>
        <v>72</v>
      </c>
    </row>
    <row r="19" spans="1:13" ht="12.75" customHeight="1" x14ac:dyDescent="0.25">
      <c r="A19" s="49" t="s">
        <v>57</v>
      </c>
      <c r="B19" s="49" t="s">
        <v>68</v>
      </c>
      <c r="C19" s="49" t="s">
        <v>46</v>
      </c>
      <c r="D19" s="50">
        <v>2370000</v>
      </c>
      <c r="E19" s="50">
        <v>1170000</v>
      </c>
      <c r="F19" s="51" t="s">
        <v>77</v>
      </c>
      <c r="G19" s="53">
        <v>10</v>
      </c>
      <c r="H19" s="53">
        <v>7</v>
      </c>
      <c r="I19" s="53">
        <v>5</v>
      </c>
      <c r="J19" s="53">
        <v>10</v>
      </c>
      <c r="K19" s="53">
        <v>0</v>
      </c>
      <c r="L19" s="53">
        <v>3</v>
      </c>
      <c r="M19" s="53">
        <f t="shared" si="0"/>
        <v>35</v>
      </c>
    </row>
    <row r="20" spans="1:13" ht="12.75" customHeight="1" x14ac:dyDescent="0.25">
      <c r="A20" s="49" t="s">
        <v>58</v>
      </c>
      <c r="B20" s="49" t="s">
        <v>69</v>
      </c>
      <c r="C20" s="49" t="s">
        <v>47</v>
      </c>
      <c r="D20" s="50">
        <v>2659200</v>
      </c>
      <c r="E20" s="50">
        <v>1300000</v>
      </c>
      <c r="F20" s="51" t="s">
        <v>77</v>
      </c>
      <c r="G20" s="53">
        <v>33</v>
      </c>
      <c r="H20" s="53">
        <v>11</v>
      </c>
      <c r="I20" s="53">
        <v>8</v>
      </c>
      <c r="J20" s="53">
        <v>21</v>
      </c>
      <c r="K20" s="53">
        <v>3</v>
      </c>
      <c r="L20" s="53">
        <v>4</v>
      </c>
      <c r="M20" s="53">
        <f t="shared" si="0"/>
        <v>80</v>
      </c>
    </row>
    <row r="21" spans="1:13" ht="12.75" customHeight="1" x14ac:dyDescent="0.25">
      <c r="A21" s="49" t="s">
        <v>59</v>
      </c>
      <c r="B21" s="49" t="s">
        <v>70</v>
      </c>
      <c r="C21" s="49" t="s">
        <v>48</v>
      </c>
      <c r="D21" s="50">
        <v>2010000</v>
      </c>
      <c r="E21" s="50">
        <v>1640000</v>
      </c>
      <c r="F21" s="51" t="s">
        <v>77</v>
      </c>
      <c r="G21" s="53">
        <v>20</v>
      </c>
      <c r="H21" s="53">
        <v>10</v>
      </c>
      <c r="I21" s="53">
        <v>6</v>
      </c>
      <c r="J21" s="53">
        <v>19</v>
      </c>
      <c r="K21" s="53">
        <v>0</v>
      </c>
      <c r="L21" s="53">
        <v>3</v>
      </c>
      <c r="M21" s="53">
        <f t="shared" si="0"/>
        <v>58</v>
      </c>
    </row>
    <row r="22" spans="1:13" ht="12.6" x14ac:dyDescent="0.25">
      <c r="A22" s="57" t="s">
        <v>98</v>
      </c>
      <c r="B22" s="58" t="s">
        <v>80</v>
      </c>
      <c r="C22" s="58" t="s">
        <v>81</v>
      </c>
      <c r="D22" s="59">
        <v>6910000</v>
      </c>
      <c r="E22" s="59">
        <v>4000000</v>
      </c>
      <c r="F22" s="51" t="s">
        <v>82</v>
      </c>
      <c r="G22" s="53">
        <v>34</v>
      </c>
      <c r="H22" s="53">
        <v>14</v>
      </c>
      <c r="I22" s="53">
        <v>8</v>
      </c>
      <c r="J22" s="53">
        <v>22</v>
      </c>
      <c r="K22" s="53">
        <v>2</v>
      </c>
      <c r="L22" s="53">
        <v>5</v>
      </c>
      <c r="M22" s="53">
        <f t="shared" si="0"/>
        <v>85</v>
      </c>
    </row>
    <row r="23" spans="1:13" ht="12.75" customHeight="1" x14ac:dyDescent="0.25">
      <c r="A23" s="57" t="s">
        <v>99</v>
      </c>
      <c r="B23" s="61" t="s">
        <v>84</v>
      </c>
      <c r="C23" s="61" t="s">
        <v>85</v>
      </c>
      <c r="D23" s="63">
        <v>36385540</v>
      </c>
      <c r="E23" s="63">
        <v>11200000</v>
      </c>
      <c r="F23" s="60" t="s">
        <v>82</v>
      </c>
      <c r="G23" s="53">
        <v>36</v>
      </c>
      <c r="H23" s="53">
        <v>12</v>
      </c>
      <c r="I23" s="53">
        <v>9</v>
      </c>
      <c r="J23" s="53">
        <v>23</v>
      </c>
      <c r="K23" s="53">
        <v>3</v>
      </c>
      <c r="L23" s="53">
        <v>5</v>
      </c>
      <c r="M23" s="53">
        <f t="shared" si="0"/>
        <v>88</v>
      </c>
    </row>
    <row r="24" spans="1:13" ht="12.75" customHeight="1" x14ac:dyDescent="0.25">
      <c r="A24" s="57" t="s">
        <v>100</v>
      </c>
      <c r="B24" s="58" t="s">
        <v>87</v>
      </c>
      <c r="C24" s="58" t="s">
        <v>88</v>
      </c>
      <c r="D24" s="59">
        <v>2720000</v>
      </c>
      <c r="E24" s="59">
        <v>780000</v>
      </c>
      <c r="F24" s="51" t="s">
        <v>82</v>
      </c>
      <c r="G24" s="53">
        <v>28</v>
      </c>
      <c r="H24" s="53">
        <v>10</v>
      </c>
      <c r="I24" s="53">
        <v>6</v>
      </c>
      <c r="J24" s="53">
        <v>15</v>
      </c>
      <c r="K24" s="53">
        <v>4</v>
      </c>
      <c r="L24" s="53">
        <v>5</v>
      </c>
      <c r="M24" s="53">
        <f t="shared" si="0"/>
        <v>68</v>
      </c>
    </row>
    <row r="25" spans="1:13" ht="13.5" customHeight="1" x14ac:dyDescent="0.25">
      <c r="A25" s="49" t="s">
        <v>60</v>
      </c>
      <c r="B25" s="49" t="s">
        <v>71</v>
      </c>
      <c r="C25" s="49" t="s">
        <v>49</v>
      </c>
      <c r="D25" s="50">
        <v>3820000</v>
      </c>
      <c r="E25" s="50">
        <v>2000000</v>
      </c>
      <c r="F25" s="51" t="s">
        <v>77</v>
      </c>
      <c r="G25" s="53">
        <v>33</v>
      </c>
      <c r="H25" s="53">
        <v>10</v>
      </c>
      <c r="I25" s="53">
        <v>8</v>
      </c>
      <c r="J25" s="53">
        <v>19</v>
      </c>
      <c r="K25" s="53">
        <v>4</v>
      </c>
      <c r="L25" s="53">
        <v>5</v>
      </c>
      <c r="M25" s="53">
        <f t="shared" si="0"/>
        <v>79</v>
      </c>
    </row>
    <row r="26" spans="1:13" ht="12.75" customHeight="1" x14ac:dyDescent="0.25">
      <c r="A26" s="49" t="s">
        <v>61</v>
      </c>
      <c r="B26" s="49" t="s">
        <v>72</v>
      </c>
      <c r="C26" s="49" t="s">
        <v>50</v>
      </c>
      <c r="D26" s="50">
        <v>4563000</v>
      </c>
      <c r="E26" s="50">
        <v>2500000</v>
      </c>
      <c r="F26" s="51" t="s">
        <v>77</v>
      </c>
      <c r="G26" s="53">
        <v>30</v>
      </c>
      <c r="H26" s="53">
        <v>11</v>
      </c>
      <c r="I26" s="53">
        <v>8</v>
      </c>
      <c r="J26" s="53">
        <v>22</v>
      </c>
      <c r="K26" s="53">
        <v>4</v>
      </c>
      <c r="L26" s="53">
        <v>5</v>
      </c>
      <c r="M26" s="53">
        <f t="shared" si="0"/>
        <v>80</v>
      </c>
    </row>
    <row r="27" spans="1:13" ht="12.75" customHeight="1" x14ac:dyDescent="0.25">
      <c r="A27" s="57" t="s">
        <v>101</v>
      </c>
      <c r="B27" s="61" t="s">
        <v>87</v>
      </c>
      <c r="C27" s="61" t="s">
        <v>90</v>
      </c>
      <c r="D27" s="63">
        <v>10250000</v>
      </c>
      <c r="E27" s="63">
        <v>4600000</v>
      </c>
      <c r="F27" s="60" t="s">
        <v>82</v>
      </c>
      <c r="G27" s="53">
        <v>28</v>
      </c>
      <c r="H27" s="53">
        <v>12</v>
      </c>
      <c r="I27" s="53">
        <v>7</v>
      </c>
      <c r="J27" s="53">
        <v>19</v>
      </c>
      <c r="K27" s="53">
        <v>4</v>
      </c>
      <c r="L27" s="53">
        <v>4</v>
      </c>
      <c r="M27" s="53">
        <f t="shared" si="0"/>
        <v>74</v>
      </c>
    </row>
    <row r="28" spans="1:13" ht="12.75" customHeight="1" x14ac:dyDescent="0.25">
      <c r="A28" s="57" t="s">
        <v>102</v>
      </c>
      <c r="B28" s="61" t="s">
        <v>92</v>
      </c>
      <c r="C28" s="61" t="s">
        <v>93</v>
      </c>
      <c r="D28" s="63">
        <v>5639000</v>
      </c>
      <c r="E28" s="63">
        <v>3200000</v>
      </c>
      <c r="F28" s="60" t="s">
        <v>82</v>
      </c>
      <c r="G28" s="53">
        <v>30</v>
      </c>
      <c r="H28" s="53">
        <v>10</v>
      </c>
      <c r="I28" s="53">
        <v>7</v>
      </c>
      <c r="J28" s="53">
        <v>19</v>
      </c>
      <c r="K28" s="53">
        <v>2</v>
      </c>
      <c r="L28" s="53">
        <v>5</v>
      </c>
      <c r="M28" s="53">
        <f t="shared" si="0"/>
        <v>73</v>
      </c>
    </row>
    <row r="29" spans="1:13" ht="12.75" customHeight="1" x14ac:dyDescent="0.25">
      <c r="A29" s="57" t="s">
        <v>103</v>
      </c>
      <c r="B29" s="58" t="s">
        <v>95</v>
      </c>
      <c r="C29" s="58" t="s">
        <v>96</v>
      </c>
      <c r="D29" s="59">
        <v>3265000</v>
      </c>
      <c r="E29" s="59">
        <v>1500000</v>
      </c>
      <c r="F29" s="51" t="s">
        <v>82</v>
      </c>
      <c r="G29" s="53">
        <v>10</v>
      </c>
      <c r="H29" s="53">
        <v>5</v>
      </c>
      <c r="I29" s="53">
        <v>5</v>
      </c>
      <c r="J29" s="53">
        <v>9</v>
      </c>
      <c r="K29" s="53">
        <v>0</v>
      </c>
      <c r="L29" s="53">
        <v>3</v>
      </c>
      <c r="M29" s="53">
        <f t="shared" si="0"/>
        <v>32</v>
      </c>
    </row>
    <row r="30" spans="1:13" ht="12.6" x14ac:dyDescent="0.25">
      <c r="A30" s="49" t="s">
        <v>62</v>
      </c>
      <c r="B30" s="49" t="s">
        <v>73</v>
      </c>
      <c r="C30" s="49" t="s">
        <v>51</v>
      </c>
      <c r="D30" s="50">
        <v>3405000</v>
      </c>
      <c r="E30" s="50">
        <v>1400000</v>
      </c>
      <c r="F30" s="51" t="s">
        <v>77</v>
      </c>
      <c r="G30" s="53">
        <v>20</v>
      </c>
      <c r="H30" s="53">
        <v>9</v>
      </c>
      <c r="I30" s="53">
        <v>5</v>
      </c>
      <c r="J30" s="53">
        <v>12</v>
      </c>
      <c r="K30" s="53">
        <v>0</v>
      </c>
      <c r="L30" s="53">
        <v>3</v>
      </c>
      <c r="M30" s="53">
        <f t="shared" si="0"/>
        <v>49</v>
      </c>
    </row>
    <row r="31" spans="1:13" ht="12.75" customHeight="1" x14ac:dyDescent="0.25">
      <c r="A31" s="49" t="s">
        <v>63</v>
      </c>
      <c r="B31" s="49" t="s">
        <v>74</v>
      </c>
      <c r="C31" s="49" t="s">
        <v>52</v>
      </c>
      <c r="D31" s="50">
        <v>1870000</v>
      </c>
      <c r="E31" s="50">
        <v>1200000</v>
      </c>
      <c r="F31" s="51" t="s">
        <v>77</v>
      </c>
      <c r="G31" s="53">
        <v>35</v>
      </c>
      <c r="H31" s="53">
        <v>13</v>
      </c>
      <c r="I31" s="53">
        <v>8</v>
      </c>
      <c r="J31" s="53">
        <v>22</v>
      </c>
      <c r="K31" s="53">
        <v>0</v>
      </c>
      <c r="L31" s="53">
        <v>4</v>
      </c>
      <c r="M31" s="53">
        <f t="shared" si="0"/>
        <v>82</v>
      </c>
    </row>
    <row r="32" spans="1:13" ht="12.75" customHeight="1" x14ac:dyDescent="0.25">
      <c r="A32" s="49" t="s">
        <v>64</v>
      </c>
      <c r="B32" s="49" t="s">
        <v>75</v>
      </c>
      <c r="C32" s="49" t="s">
        <v>53</v>
      </c>
      <c r="D32" s="50">
        <v>1060000</v>
      </c>
      <c r="E32" s="50">
        <v>450000</v>
      </c>
      <c r="F32" s="51" t="s">
        <v>77</v>
      </c>
      <c r="G32" s="53">
        <v>30</v>
      </c>
      <c r="H32" s="53">
        <v>11</v>
      </c>
      <c r="I32" s="53">
        <v>7</v>
      </c>
      <c r="J32" s="53">
        <v>19</v>
      </c>
      <c r="K32" s="53">
        <v>0</v>
      </c>
      <c r="L32" s="53">
        <v>4</v>
      </c>
      <c r="M32" s="53">
        <f t="shared" si="0"/>
        <v>71</v>
      </c>
    </row>
    <row r="33" spans="1:13" ht="12.75" customHeight="1" x14ac:dyDescent="0.25">
      <c r="A33" s="49" t="s">
        <v>65</v>
      </c>
      <c r="B33" s="49" t="s">
        <v>76</v>
      </c>
      <c r="C33" s="49" t="s">
        <v>54</v>
      </c>
      <c r="D33" s="50">
        <v>1019000</v>
      </c>
      <c r="E33" s="50">
        <v>744000</v>
      </c>
      <c r="F33" s="51" t="s">
        <v>77</v>
      </c>
      <c r="G33" s="53">
        <v>27</v>
      </c>
      <c r="H33" s="53">
        <v>9</v>
      </c>
      <c r="I33" s="53">
        <v>7</v>
      </c>
      <c r="J33" s="53">
        <v>17</v>
      </c>
      <c r="K33" s="53">
        <v>2</v>
      </c>
      <c r="L33" s="53">
        <v>4</v>
      </c>
      <c r="M33" s="53">
        <f t="shared" si="0"/>
        <v>66</v>
      </c>
    </row>
    <row r="34" spans="1:13" ht="12" x14ac:dyDescent="0.3">
      <c r="D34" s="47">
        <f>SUM(D17:D33)</f>
        <v>89180740</v>
      </c>
      <c r="E34" s="47">
        <f>SUM(E17:E33)</f>
        <v>38594000</v>
      </c>
      <c r="F34" s="43"/>
    </row>
    <row r="35" spans="1:13" ht="12" x14ac:dyDescent="0.3">
      <c r="E35" s="43"/>
      <c r="F35" s="43"/>
    </row>
  </sheetData>
  <mergeCells count="18">
    <mergeCell ref="L14:L15"/>
    <mergeCell ref="M14:M15"/>
    <mergeCell ref="F14:F16"/>
    <mergeCell ref="G14:G15"/>
    <mergeCell ref="H14:H15"/>
    <mergeCell ref="I14:I15"/>
    <mergeCell ref="J14:J15"/>
    <mergeCell ref="K14:K15"/>
    <mergeCell ref="A3:C3"/>
    <mergeCell ref="D3:L3"/>
    <mergeCell ref="D9:F9"/>
    <mergeCell ref="D10:L10"/>
    <mergeCell ref="D12:L12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40" sqref="G17:G33" xr:uid="{B341132B-E9D1-46AE-9C22-080AB4B9F50D}">
      <formula1>40</formula1>
    </dataValidation>
    <dataValidation type="decimal" operator="lessThanOrEqual" allowBlank="1" showInputMessage="1" showErrorMessage="1" error="max. 15" sqref="H17:H33" xr:uid="{B48C4438-9153-4325-A3F7-FDFFAA278D9E}">
      <formula1>15</formula1>
    </dataValidation>
    <dataValidation type="decimal" operator="lessThanOrEqual" allowBlank="1" showInputMessage="1" showErrorMessage="1" error="max. 10" sqref="I17:I33" xr:uid="{483F5842-3224-40BD-B9B0-91D7A041BE79}">
      <formula1>10</formula1>
    </dataValidation>
    <dataValidation type="decimal" operator="lessThanOrEqual" allowBlank="1" showInputMessage="1" showErrorMessage="1" error="max. 25" sqref="J17:J33" xr:uid="{B463E114-D22D-4EA7-B6BD-33B5CD08414A}">
      <formula1>25</formula1>
    </dataValidation>
    <dataValidation type="decimal" operator="lessThanOrEqual" allowBlank="1" showInputMessage="1" showErrorMessage="1" error="max. 5" sqref="K17:L33" xr:uid="{18EEBE69-8AA7-4596-9F62-406D7941BD39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8933D-59AD-4019-92DF-CE59563193F4}">
  <dimension ref="A1:M35"/>
  <sheetViews>
    <sheetView zoomScale="80" zoomScaleNormal="80" workbookViewId="0"/>
  </sheetViews>
  <sheetFormatPr defaultColWidth="9.109375" defaultRowHeight="14.4" x14ac:dyDescent="0.3"/>
  <cols>
    <col min="1" max="1" width="11.6640625" style="42" customWidth="1"/>
    <col min="2" max="2" width="30" style="42" bestFit="1" customWidth="1"/>
    <col min="3" max="3" width="43.6640625" style="42" customWidth="1"/>
    <col min="4" max="4" width="15.5546875" style="42" customWidth="1"/>
    <col min="5" max="6" width="15" style="42" customWidth="1"/>
    <col min="7" max="7" width="9.6640625" style="42" customWidth="1"/>
    <col min="8" max="13" width="9.33203125" style="42" customWidth="1"/>
    <col min="14" max="16384" width="9.109375" style="42"/>
  </cols>
  <sheetData>
    <row r="1" spans="1:13" ht="38.25" customHeight="1" x14ac:dyDescent="0.3">
      <c r="A1" s="41" t="s">
        <v>26</v>
      </c>
    </row>
    <row r="2" spans="1:13" ht="15" customHeight="1" x14ac:dyDescent="0.3">
      <c r="A2" s="45" t="s">
        <v>41</v>
      </c>
      <c r="D2" s="45" t="s">
        <v>23</v>
      </c>
    </row>
    <row r="3" spans="1:13" ht="25.2" customHeight="1" x14ac:dyDescent="0.3">
      <c r="A3" s="30" t="s">
        <v>32</v>
      </c>
      <c r="B3" s="31"/>
      <c r="C3" s="31"/>
      <c r="D3" s="32" t="s">
        <v>34</v>
      </c>
      <c r="E3" s="32"/>
      <c r="F3" s="32"/>
      <c r="G3" s="32"/>
      <c r="H3" s="32"/>
      <c r="I3" s="32"/>
      <c r="J3" s="32"/>
      <c r="K3" s="32"/>
      <c r="L3" s="32"/>
    </row>
    <row r="4" spans="1:13" ht="15" customHeight="1" x14ac:dyDescent="0.3">
      <c r="A4" s="45" t="s">
        <v>42</v>
      </c>
      <c r="D4" s="42" t="s">
        <v>33</v>
      </c>
    </row>
    <row r="5" spans="1:13" ht="15" customHeight="1" x14ac:dyDescent="0.3">
      <c r="A5" s="45" t="s">
        <v>43</v>
      </c>
      <c r="D5" s="42" t="s">
        <v>27</v>
      </c>
    </row>
    <row r="6" spans="1:13" ht="15" customHeight="1" x14ac:dyDescent="0.3">
      <c r="A6" s="46" t="s">
        <v>25</v>
      </c>
      <c r="D6" s="42" t="s">
        <v>28</v>
      </c>
    </row>
    <row r="7" spans="1:13" ht="15" customHeight="1" x14ac:dyDescent="0.3">
      <c r="A7" s="45" t="s">
        <v>22</v>
      </c>
      <c r="D7" s="42" t="s">
        <v>29</v>
      </c>
      <c r="E7" s="44"/>
      <c r="F7" s="44"/>
    </row>
    <row r="8" spans="1:13" ht="15" customHeight="1" x14ac:dyDescent="0.3">
      <c r="A8" s="45"/>
      <c r="D8" s="42" t="s">
        <v>30</v>
      </c>
      <c r="E8" s="44"/>
      <c r="F8" s="44"/>
    </row>
    <row r="9" spans="1:13" ht="15" customHeight="1" x14ac:dyDescent="0.3">
      <c r="D9" s="31"/>
      <c r="E9" s="31"/>
      <c r="F9" s="31"/>
    </row>
    <row r="10" spans="1:13" ht="42.6" customHeight="1" x14ac:dyDescent="0.3">
      <c r="A10" s="45"/>
      <c r="D10" s="32" t="s">
        <v>31</v>
      </c>
      <c r="E10" s="32"/>
      <c r="F10" s="32"/>
      <c r="G10" s="32"/>
      <c r="H10" s="32"/>
      <c r="I10" s="32"/>
      <c r="J10" s="32"/>
      <c r="K10" s="32"/>
      <c r="L10" s="32"/>
    </row>
    <row r="11" spans="1:13" ht="12.6" x14ac:dyDescent="0.3">
      <c r="A11" s="45"/>
      <c r="D11" s="44"/>
      <c r="E11" s="44"/>
      <c r="F11" s="44"/>
      <c r="G11" s="44"/>
      <c r="H11" s="44"/>
      <c r="I11" s="44"/>
      <c r="J11" s="44"/>
      <c r="K11" s="44"/>
      <c r="L11" s="44"/>
    </row>
    <row r="12" spans="1:13" ht="12.6" x14ac:dyDescent="0.3">
      <c r="A12" s="45"/>
      <c r="D12" s="32" t="s">
        <v>104</v>
      </c>
      <c r="E12" s="32"/>
      <c r="F12" s="32"/>
      <c r="G12" s="32"/>
      <c r="H12" s="32"/>
      <c r="I12" s="32"/>
      <c r="J12" s="32"/>
      <c r="K12" s="32"/>
      <c r="L12" s="32"/>
    </row>
    <row r="13" spans="1:13" ht="12.6" customHeight="1" x14ac:dyDescent="0.3">
      <c r="A13" s="45"/>
    </row>
    <row r="14" spans="1:13" ht="26.4" customHeight="1" x14ac:dyDescent="0.3">
      <c r="A14" s="28" t="s">
        <v>0</v>
      </c>
      <c r="B14" s="28" t="s">
        <v>1</v>
      </c>
      <c r="C14" s="28" t="s">
        <v>17</v>
      </c>
      <c r="D14" s="28" t="s">
        <v>12</v>
      </c>
      <c r="E14" s="29" t="s">
        <v>2</v>
      </c>
      <c r="F14" s="29" t="s">
        <v>35</v>
      </c>
      <c r="G14" s="28" t="s">
        <v>14</v>
      </c>
      <c r="H14" s="28" t="s">
        <v>36</v>
      </c>
      <c r="I14" s="28" t="s">
        <v>13</v>
      </c>
      <c r="J14" s="28" t="s">
        <v>37</v>
      </c>
      <c r="K14" s="28" t="s">
        <v>38</v>
      </c>
      <c r="L14" s="28" t="s">
        <v>39</v>
      </c>
      <c r="M14" s="28" t="s">
        <v>3</v>
      </c>
    </row>
    <row r="15" spans="1:13" ht="59.4" customHeight="1" x14ac:dyDescent="0.3">
      <c r="A15" s="28"/>
      <c r="B15" s="28"/>
      <c r="C15" s="28"/>
      <c r="D15" s="28"/>
      <c r="E15" s="29"/>
      <c r="F15" s="29"/>
      <c r="G15" s="28"/>
      <c r="H15" s="28"/>
      <c r="I15" s="28"/>
      <c r="J15" s="28"/>
      <c r="K15" s="28"/>
      <c r="L15" s="28"/>
      <c r="M15" s="28"/>
    </row>
    <row r="16" spans="1:13" ht="28.95" customHeight="1" x14ac:dyDescent="0.3">
      <c r="A16" s="28"/>
      <c r="B16" s="28"/>
      <c r="C16" s="28"/>
      <c r="D16" s="28"/>
      <c r="E16" s="29"/>
      <c r="F16" s="29"/>
      <c r="G16" s="48" t="s">
        <v>24</v>
      </c>
      <c r="H16" s="48" t="s">
        <v>19</v>
      </c>
      <c r="I16" s="48" t="s">
        <v>21</v>
      </c>
      <c r="J16" s="48" t="s">
        <v>40</v>
      </c>
      <c r="K16" s="48" t="s">
        <v>20</v>
      </c>
      <c r="L16" s="48" t="s">
        <v>20</v>
      </c>
      <c r="M16" s="48"/>
    </row>
    <row r="17" spans="1:13" ht="12.75" customHeight="1" x14ac:dyDescent="0.25">
      <c r="A17" s="49" t="s">
        <v>55</v>
      </c>
      <c r="B17" s="49" t="s">
        <v>66</v>
      </c>
      <c r="C17" s="49" t="s">
        <v>44</v>
      </c>
      <c r="D17" s="50">
        <v>635000</v>
      </c>
      <c r="E17" s="50">
        <v>430000</v>
      </c>
      <c r="F17" s="51" t="s">
        <v>77</v>
      </c>
      <c r="G17" s="53">
        <v>25</v>
      </c>
      <c r="H17" s="53">
        <v>11</v>
      </c>
      <c r="I17" s="53">
        <v>6</v>
      </c>
      <c r="J17" s="53">
        <v>13</v>
      </c>
      <c r="K17" s="53">
        <v>1</v>
      </c>
      <c r="L17" s="53">
        <v>3</v>
      </c>
      <c r="M17" s="53">
        <f>SUM(G17:L17)</f>
        <v>59</v>
      </c>
    </row>
    <row r="18" spans="1:13" ht="12.75" customHeight="1" x14ac:dyDescent="0.25">
      <c r="A18" s="49" t="s">
        <v>56</v>
      </c>
      <c r="B18" s="49" t="s">
        <v>67</v>
      </c>
      <c r="C18" s="49" t="s">
        <v>45</v>
      </c>
      <c r="D18" s="50">
        <v>600000</v>
      </c>
      <c r="E18" s="50">
        <v>480000</v>
      </c>
      <c r="F18" s="51" t="s">
        <v>77</v>
      </c>
      <c r="G18" s="53">
        <v>29</v>
      </c>
      <c r="H18" s="53">
        <v>13</v>
      </c>
      <c r="I18" s="53">
        <v>8</v>
      </c>
      <c r="J18" s="53">
        <v>17</v>
      </c>
      <c r="K18" s="53">
        <v>0</v>
      </c>
      <c r="L18" s="53">
        <v>3</v>
      </c>
      <c r="M18" s="53">
        <f t="shared" ref="M18:M32" si="0">SUM(G18:L18)</f>
        <v>70</v>
      </c>
    </row>
    <row r="19" spans="1:13" ht="12.75" customHeight="1" x14ac:dyDescent="0.25">
      <c r="A19" s="49" t="s">
        <v>57</v>
      </c>
      <c r="B19" s="49" t="s">
        <v>68</v>
      </c>
      <c r="C19" s="49" t="s">
        <v>46</v>
      </c>
      <c r="D19" s="50">
        <v>2370000</v>
      </c>
      <c r="E19" s="50">
        <v>1170000</v>
      </c>
      <c r="F19" s="51" t="s">
        <v>77</v>
      </c>
      <c r="G19" s="53">
        <v>16</v>
      </c>
      <c r="H19" s="53">
        <v>9</v>
      </c>
      <c r="I19" s="53">
        <v>3</v>
      </c>
      <c r="J19" s="53">
        <v>10</v>
      </c>
      <c r="K19" s="53">
        <v>0</v>
      </c>
      <c r="L19" s="53">
        <v>2</v>
      </c>
      <c r="M19" s="53">
        <f t="shared" si="0"/>
        <v>40</v>
      </c>
    </row>
    <row r="20" spans="1:13" ht="12.75" customHeight="1" x14ac:dyDescent="0.25">
      <c r="A20" s="49" t="s">
        <v>58</v>
      </c>
      <c r="B20" s="49" t="s">
        <v>69</v>
      </c>
      <c r="C20" s="49" t="s">
        <v>47</v>
      </c>
      <c r="D20" s="50">
        <v>2659200</v>
      </c>
      <c r="E20" s="50">
        <v>1300000</v>
      </c>
      <c r="F20" s="51" t="s">
        <v>77</v>
      </c>
      <c r="G20" s="53">
        <v>35</v>
      </c>
      <c r="H20" s="53">
        <v>12</v>
      </c>
      <c r="I20" s="53">
        <v>8</v>
      </c>
      <c r="J20" s="53">
        <v>21</v>
      </c>
      <c r="K20" s="53">
        <v>3</v>
      </c>
      <c r="L20" s="53">
        <v>4</v>
      </c>
      <c r="M20" s="53">
        <f t="shared" si="0"/>
        <v>83</v>
      </c>
    </row>
    <row r="21" spans="1:13" ht="12.75" customHeight="1" x14ac:dyDescent="0.25">
      <c r="A21" s="49" t="s">
        <v>59</v>
      </c>
      <c r="B21" s="49" t="s">
        <v>70</v>
      </c>
      <c r="C21" s="49" t="s">
        <v>48</v>
      </c>
      <c r="D21" s="50">
        <v>2010000</v>
      </c>
      <c r="E21" s="50">
        <v>1640000</v>
      </c>
      <c r="F21" s="51" t="s">
        <v>77</v>
      </c>
      <c r="G21" s="53">
        <v>20</v>
      </c>
      <c r="H21" s="53">
        <v>10</v>
      </c>
      <c r="I21" s="53">
        <v>6</v>
      </c>
      <c r="J21" s="53">
        <v>19</v>
      </c>
      <c r="K21" s="53">
        <v>0</v>
      </c>
      <c r="L21" s="53">
        <v>3</v>
      </c>
      <c r="M21" s="53">
        <f t="shared" si="0"/>
        <v>58</v>
      </c>
    </row>
    <row r="22" spans="1:13" ht="12.6" x14ac:dyDescent="0.25">
      <c r="A22" s="57" t="s">
        <v>98</v>
      </c>
      <c r="B22" s="58" t="s">
        <v>80</v>
      </c>
      <c r="C22" s="58" t="s">
        <v>81</v>
      </c>
      <c r="D22" s="59">
        <v>6910000</v>
      </c>
      <c r="E22" s="59">
        <v>4000000</v>
      </c>
      <c r="F22" s="51" t="s">
        <v>82</v>
      </c>
      <c r="G22" s="53">
        <v>32</v>
      </c>
      <c r="H22" s="53">
        <v>14</v>
      </c>
      <c r="I22" s="53">
        <v>9</v>
      </c>
      <c r="J22" s="53">
        <v>24</v>
      </c>
      <c r="K22" s="53">
        <v>2</v>
      </c>
      <c r="L22" s="53">
        <v>5</v>
      </c>
      <c r="M22" s="53">
        <f t="shared" si="0"/>
        <v>86</v>
      </c>
    </row>
    <row r="23" spans="1:13" ht="12.75" customHeight="1" x14ac:dyDescent="0.25">
      <c r="A23" s="57" t="s">
        <v>99</v>
      </c>
      <c r="B23" s="61" t="s">
        <v>84</v>
      </c>
      <c r="C23" s="61" t="s">
        <v>85</v>
      </c>
      <c r="D23" s="63">
        <v>36385540</v>
      </c>
      <c r="E23" s="63">
        <v>11200000</v>
      </c>
      <c r="F23" s="60" t="s">
        <v>82</v>
      </c>
      <c r="G23" s="53">
        <v>37</v>
      </c>
      <c r="H23" s="53">
        <v>13</v>
      </c>
      <c r="I23" s="53">
        <v>10</v>
      </c>
      <c r="J23" s="53">
        <v>23</v>
      </c>
      <c r="K23" s="53">
        <v>3</v>
      </c>
      <c r="L23" s="53">
        <v>5</v>
      </c>
      <c r="M23" s="53">
        <f t="shared" si="0"/>
        <v>91</v>
      </c>
    </row>
    <row r="24" spans="1:13" ht="12.75" customHeight="1" x14ac:dyDescent="0.25">
      <c r="A24" s="57" t="s">
        <v>100</v>
      </c>
      <c r="B24" s="58" t="s">
        <v>87</v>
      </c>
      <c r="C24" s="58" t="s">
        <v>88</v>
      </c>
      <c r="D24" s="59">
        <v>2720000</v>
      </c>
      <c r="E24" s="59">
        <v>780000</v>
      </c>
      <c r="F24" s="51" t="s">
        <v>82</v>
      </c>
      <c r="G24" s="53">
        <v>30</v>
      </c>
      <c r="H24" s="53">
        <v>12</v>
      </c>
      <c r="I24" s="53">
        <v>8</v>
      </c>
      <c r="J24" s="53">
        <v>7</v>
      </c>
      <c r="K24" s="53">
        <v>4</v>
      </c>
      <c r="L24" s="53">
        <v>5</v>
      </c>
      <c r="M24" s="53">
        <f t="shared" si="0"/>
        <v>66</v>
      </c>
    </row>
    <row r="25" spans="1:13" ht="13.5" customHeight="1" x14ac:dyDescent="0.25">
      <c r="A25" s="49" t="s">
        <v>60</v>
      </c>
      <c r="B25" s="49" t="s">
        <v>71</v>
      </c>
      <c r="C25" s="49" t="s">
        <v>49</v>
      </c>
      <c r="D25" s="50">
        <v>3820000</v>
      </c>
      <c r="E25" s="50">
        <v>2000000</v>
      </c>
      <c r="F25" s="51" t="s">
        <v>77</v>
      </c>
      <c r="G25" s="53">
        <v>35</v>
      </c>
      <c r="H25" s="53">
        <v>11</v>
      </c>
      <c r="I25" s="53">
        <v>8</v>
      </c>
      <c r="J25" s="53">
        <v>16</v>
      </c>
      <c r="K25" s="53">
        <v>4</v>
      </c>
      <c r="L25" s="53">
        <v>5</v>
      </c>
      <c r="M25" s="53">
        <f t="shared" si="0"/>
        <v>79</v>
      </c>
    </row>
    <row r="26" spans="1:13" ht="12.75" customHeight="1" x14ac:dyDescent="0.25">
      <c r="A26" s="49" t="s">
        <v>61</v>
      </c>
      <c r="B26" s="49" t="s">
        <v>72</v>
      </c>
      <c r="C26" s="49" t="s">
        <v>50</v>
      </c>
      <c r="D26" s="50">
        <v>4563000</v>
      </c>
      <c r="E26" s="50">
        <v>2500000</v>
      </c>
      <c r="F26" s="51" t="s">
        <v>77</v>
      </c>
      <c r="G26" s="53">
        <v>37</v>
      </c>
      <c r="H26" s="53">
        <v>13</v>
      </c>
      <c r="I26" s="53">
        <v>9</v>
      </c>
      <c r="J26" s="53">
        <v>23</v>
      </c>
      <c r="K26" s="53">
        <v>4</v>
      </c>
      <c r="L26" s="53">
        <v>5</v>
      </c>
      <c r="M26" s="53">
        <f t="shared" si="0"/>
        <v>91</v>
      </c>
    </row>
    <row r="27" spans="1:13" ht="12.75" customHeight="1" x14ac:dyDescent="0.25">
      <c r="A27" s="57" t="s">
        <v>101</v>
      </c>
      <c r="B27" s="61" t="s">
        <v>87</v>
      </c>
      <c r="C27" s="61" t="s">
        <v>90</v>
      </c>
      <c r="D27" s="63">
        <v>10250000</v>
      </c>
      <c r="E27" s="63">
        <v>4600000</v>
      </c>
      <c r="F27" s="60" t="s">
        <v>82</v>
      </c>
      <c r="G27" s="53">
        <v>28</v>
      </c>
      <c r="H27" s="53">
        <v>13</v>
      </c>
      <c r="I27" s="53">
        <v>8</v>
      </c>
      <c r="J27" s="53">
        <v>19</v>
      </c>
      <c r="K27" s="53">
        <v>4</v>
      </c>
      <c r="L27" s="53">
        <v>4</v>
      </c>
      <c r="M27" s="53">
        <f t="shared" si="0"/>
        <v>76</v>
      </c>
    </row>
    <row r="28" spans="1:13" ht="12.75" customHeight="1" x14ac:dyDescent="0.25">
      <c r="A28" s="57" t="s">
        <v>102</v>
      </c>
      <c r="B28" s="61" t="s">
        <v>92</v>
      </c>
      <c r="C28" s="61" t="s">
        <v>93</v>
      </c>
      <c r="D28" s="63">
        <v>5639000</v>
      </c>
      <c r="E28" s="63">
        <v>3200000</v>
      </c>
      <c r="F28" s="60" t="s">
        <v>82</v>
      </c>
      <c r="G28" s="53">
        <v>28</v>
      </c>
      <c r="H28" s="53">
        <v>11</v>
      </c>
      <c r="I28" s="53">
        <v>7</v>
      </c>
      <c r="J28" s="53">
        <v>19</v>
      </c>
      <c r="K28" s="53">
        <v>2</v>
      </c>
      <c r="L28" s="53">
        <v>5</v>
      </c>
      <c r="M28" s="53">
        <f t="shared" si="0"/>
        <v>72</v>
      </c>
    </row>
    <row r="29" spans="1:13" ht="12.75" customHeight="1" x14ac:dyDescent="0.25">
      <c r="A29" s="57" t="s">
        <v>103</v>
      </c>
      <c r="B29" s="58" t="s">
        <v>95</v>
      </c>
      <c r="C29" s="58" t="s">
        <v>96</v>
      </c>
      <c r="D29" s="59">
        <v>3265000</v>
      </c>
      <c r="E29" s="59">
        <v>1500000</v>
      </c>
      <c r="F29" s="51" t="s">
        <v>82</v>
      </c>
      <c r="G29" s="53">
        <v>13</v>
      </c>
      <c r="H29" s="53">
        <v>5</v>
      </c>
      <c r="I29" s="53">
        <v>3</v>
      </c>
      <c r="J29" s="53">
        <v>9</v>
      </c>
      <c r="K29" s="53">
        <v>0</v>
      </c>
      <c r="L29" s="53">
        <v>3</v>
      </c>
      <c r="M29" s="53">
        <f t="shared" si="0"/>
        <v>33</v>
      </c>
    </row>
    <row r="30" spans="1:13" ht="12.6" x14ac:dyDescent="0.25">
      <c r="A30" s="49" t="s">
        <v>62</v>
      </c>
      <c r="B30" s="49" t="s">
        <v>73</v>
      </c>
      <c r="C30" s="49" t="s">
        <v>51</v>
      </c>
      <c r="D30" s="50">
        <v>3405000</v>
      </c>
      <c r="E30" s="50">
        <v>1400000</v>
      </c>
      <c r="F30" s="51" t="s">
        <v>77</v>
      </c>
      <c r="G30" s="53">
        <v>28</v>
      </c>
      <c r="H30" s="53">
        <v>9</v>
      </c>
      <c r="I30" s="53">
        <v>4</v>
      </c>
      <c r="J30" s="53">
        <v>15</v>
      </c>
      <c r="K30" s="53">
        <v>0</v>
      </c>
      <c r="L30" s="53">
        <v>3</v>
      </c>
      <c r="M30" s="53">
        <f t="shared" si="0"/>
        <v>59</v>
      </c>
    </row>
    <row r="31" spans="1:13" ht="12.75" customHeight="1" x14ac:dyDescent="0.25">
      <c r="A31" s="49" t="s">
        <v>63</v>
      </c>
      <c r="B31" s="49" t="s">
        <v>74</v>
      </c>
      <c r="C31" s="49" t="s">
        <v>52</v>
      </c>
      <c r="D31" s="50">
        <v>1870000</v>
      </c>
      <c r="E31" s="50">
        <v>1200000</v>
      </c>
      <c r="F31" s="51" t="s">
        <v>77</v>
      </c>
      <c r="G31" s="53">
        <v>36</v>
      </c>
      <c r="H31" s="53">
        <v>13</v>
      </c>
      <c r="I31" s="53">
        <v>8</v>
      </c>
      <c r="J31" s="53">
        <v>22</v>
      </c>
      <c r="K31" s="53">
        <v>0</v>
      </c>
      <c r="L31" s="53">
        <v>4</v>
      </c>
      <c r="M31" s="53">
        <f t="shared" si="0"/>
        <v>83</v>
      </c>
    </row>
    <row r="32" spans="1:13" ht="12.75" customHeight="1" x14ac:dyDescent="0.25">
      <c r="A32" s="49" t="s">
        <v>64</v>
      </c>
      <c r="B32" s="49" t="s">
        <v>75</v>
      </c>
      <c r="C32" s="49" t="s">
        <v>53</v>
      </c>
      <c r="D32" s="50">
        <v>1060000</v>
      </c>
      <c r="E32" s="50">
        <v>450000</v>
      </c>
      <c r="F32" s="51" t="s">
        <v>77</v>
      </c>
      <c r="G32" s="53">
        <v>30</v>
      </c>
      <c r="H32" s="53">
        <v>11</v>
      </c>
      <c r="I32" s="53">
        <v>7</v>
      </c>
      <c r="J32" s="53">
        <v>18</v>
      </c>
      <c r="K32" s="53">
        <v>0</v>
      </c>
      <c r="L32" s="53">
        <v>4</v>
      </c>
      <c r="M32" s="53">
        <f t="shared" si="0"/>
        <v>70</v>
      </c>
    </row>
    <row r="33" spans="1:13" ht="12.75" customHeight="1" x14ac:dyDescent="0.25">
      <c r="A33" s="49" t="s">
        <v>65</v>
      </c>
      <c r="B33" s="49" t="s">
        <v>76</v>
      </c>
      <c r="C33" s="49" t="s">
        <v>54</v>
      </c>
      <c r="D33" s="50">
        <v>1019000</v>
      </c>
      <c r="E33" s="50">
        <v>744000</v>
      </c>
      <c r="F33" s="51" t="s">
        <v>77</v>
      </c>
      <c r="G33" s="53">
        <v>29</v>
      </c>
      <c r="H33" s="53">
        <v>11</v>
      </c>
      <c r="I33" s="53">
        <v>7</v>
      </c>
      <c r="J33" s="53">
        <v>17</v>
      </c>
      <c r="K33" s="53">
        <v>2</v>
      </c>
      <c r="L33" s="53">
        <v>4</v>
      </c>
      <c r="M33" s="53">
        <f>SUM(G33:L33)</f>
        <v>70</v>
      </c>
    </row>
    <row r="34" spans="1:13" ht="12" x14ac:dyDescent="0.3">
      <c r="D34" s="47">
        <f>SUM(D17:D33)</f>
        <v>89180740</v>
      </c>
      <c r="E34" s="47">
        <f>SUM(E17:E33)</f>
        <v>38594000</v>
      </c>
      <c r="F34" s="43"/>
    </row>
    <row r="35" spans="1:13" ht="12" x14ac:dyDescent="0.3">
      <c r="E35" s="43"/>
      <c r="F35" s="43"/>
    </row>
  </sheetData>
  <mergeCells count="18">
    <mergeCell ref="L14:L15"/>
    <mergeCell ref="M14:M15"/>
    <mergeCell ref="F14:F16"/>
    <mergeCell ref="G14:G15"/>
    <mergeCell ref="H14:H15"/>
    <mergeCell ref="I14:I15"/>
    <mergeCell ref="J14:J15"/>
    <mergeCell ref="K14:K15"/>
    <mergeCell ref="A3:C3"/>
    <mergeCell ref="D3:L3"/>
    <mergeCell ref="D9:F9"/>
    <mergeCell ref="D10:L10"/>
    <mergeCell ref="D12:L12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40" sqref="G17:G33" xr:uid="{DB93A0C6-9FF3-47BB-BD24-972C86329DD8}">
      <formula1>40</formula1>
    </dataValidation>
    <dataValidation type="decimal" operator="lessThanOrEqual" allowBlank="1" showInputMessage="1" showErrorMessage="1" error="max. 15" sqref="H17:H33" xr:uid="{06BEDC0A-11CF-42B5-85BE-24C5BD3FB35B}">
      <formula1>15</formula1>
    </dataValidation>
    <dataValidation type="decimal" operator="lessThanOrEqual" allowBlank="1" showInputMessage="1" showErrorMessage="1" error="max. 10" sqref="I17:I33" xr:uid="{8EC843BC-50AA-47EB-B04F-18787523B5D4}">
      <formula1>10</formula1>
    </dataValidation>
    <dataValidation type="decimal" operator="lessThanOrEqual" allowBlank="1" showInputMessage="1" showErrorMessage="1" error="max. 25" sqref="J17:J33" xr:uid="{A9E5DC22-02EC-4714-9F59-09808FB0B928}">
      <formula1>25</formula1>
    </dataValidation>
    <dataValidation type="decimal" operator="lessThanOrEqual" allowBlank="1" showInputMessage="1" showErrorMessage="1" error="max. 5" sqref="K17:L33" xr:uid="{BADA5AED-DDAD-4F58-884A-E1BE38A81472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FCD21-FF01-4249-B728-D8082DA53D29}">
  <dimension ref="A1:M35"/>
  <sheetViews>
    <sheetView zoomScale="80" zoomScaleNormal="80" workbookViewId="0"/>
  </sheetViews>
  <sheetFormatPr defaultColWidth="9.109375" defaultRowHeight="14.4" x14ac:dyDescent="0.3"/>
  <cols>
    <col min="1" max="1" width="11.6640625" style="42" customWidth="1"/>
    <col min="2" max="2" width="30" style="42" bestFit="1" customWidth="1"/>
    <col min="3" max="3" width="43.6640625" style="42" customWidth="1"/>
    <col min="4" max="4" width="15.5546875" style="42" customWidth="1"/>
    <col min="5" max="6" width="15" style="42" customWidth="1"/>
    <col min="7" max="7" width="9.6640625" style="42" customWidth="1"/>
    <col min="8" max="13" width="9.33203125" style="42" customWidth="1"/>
    <col min="14" max="16384" width="9.109375" style="42"/>
  </cols>
  <sheetData>
    <row r="1" spans="1:13" ht="38.25" customHeight="1" x14ac:dyDescent="0.3">
      <c r="A1" s="41" t="s">
        <v>26</v>
      </c>
    </row>
    <row r="2" spans="1:13" ht="15" customHeight="1" x14ac:dyDescent="0.3">
      <c r="A2" s="45" t="s">
        <v>41</v>
      </c>
      <c r="D2" s="45" t="s">
        <v>23</v>
      </c>
    </row>
    <row r="3" spans="1:13" ht="25.2" customHeight="1" x14ac:dyDescent="0.3">
      <c r="A3" s="30" t="s">
        <v>32</v>
      </c>
      <c r="B3" s="31"/>
      <c r="C3" s="31"/>
      <c r="D3" s="32" t="s">
        <v>34</v>
      </c>
      <c r="E3" s="32"/>
      <c r="F3" s="32"/>
      <c r="G3" s="32"/>
      <c r="H3" s="32"/>
      <c r="I3" s="32"/>
      <c r="J3" s="32"/>
      <c r="K3" s="32"/>
      <c r="L3" s="32"/>
    </row>
    <row r="4" spans="1:13" ht="15" customHeight="1" x14ac:dyDescent="0.3">
      <c r="A4" s="45" t="s">
        <v>42</v>
      </c>
      <c r="D4" s="42" t="s">
        <v>33</v>
      </c>
    </row>
    <row r="5" spans="1:13" ht="15" customHeight="1" x14ac:dyDescent="0.3">
      <c r="A5" s="45" t="s">
        <v>43</v>
      </c>
      <c r="D5" s="42" t="s">
        <v>27</v>
      </c>
    </row>
    <row r="6" spans="1:13" ht="15" customHeight="1" x14ac:dyDescent="0.3">
      <c r="A6" s="46" t="s">
        <v>25</v>
      </c>
      <c r="D6" s="42" t="s">
        <v>28</v>
      </c>
    </row>
    <row r="7" spans="1:13" ht="15" customHeight="1" x14ac:dyDescent="0.3">
      <c r="A7" s="45" t="s">
        <v>22</v>
      </c>
      <c r="D7" s="42" t="s">
        <v>29</v>
      </c>
      <c r="E7" s="44"/>
      <c r="F7" s="44"/>
    </row>
    <row r="8" spans="1:13" ht="15" customHeight="1" x14ac:dyDescent="0.3">
      <c r="A8" s="45"/>
      <c r="D8" s="42" t="s">
        <v>30</v>
      </c>
      <c r="E8" s="44"/>
      <c r="F8" s="44"/>
    </row>
    <row r="9" spans="1:13" ht="15" customHeight="1" x14ac:dyDescent="0.3">
      <c r="D9" s="31"/>
      <c r="E9" s="31"/>
      <c r="F9" s="31"/>
    </row>
    <row r="10" spans="1:13" ht="42.6" customHeight="1" x14ac:dyDescent="0.3">
      <c r="A10" s="45"/>
      <c r="D10" s="32" t="s">
        <v>31</v>
      </c>
      <c r="E10" s="32"/>
      <c r="F10" s="32"/>
      <c r="G10" s="32"/>
      <c r="H10" s="32"/>
      <c r="I10" s="32"/>
      <c r="J10" s="32"/>
      <c r="K10" s="32"/>
      <c r="L10" s="32"/>
    </row>
    <row r="11" spans="1:13" ht="12.6" x14ac:dyDescent="0.3">
      <c r="A11" s="45"/>
      <c r="D11" s="44"/>
      <c r="E11" s="44"/>
      <c r="F11" s="44"/>
      <c r="G11" s="44"/>
      <c r="H11" s="44"/>
      <c r="I11" s="44"/>
      <c r="J11" s="44"/>
      <c r="K11" s="44"/>
      <c r="L11" s="44"/>
    </row>
    <row r="12" spans="1:13" ht="12.6" x14ac:dyDescent="0.3">
      <c r="A12" s="45"/>
      <c r="D12" s="32" t="s">
        <v>104</v>
      </c>
      <c r="E12" s="32"/>
      <c r="F12" s="32"/>
      <c r="G12" s="32"/>
      <c r="H12" s="32"/>
      <c r="I12" s="32"/>
      <c r="J12" s="32"/>
      <c r="K12" s="32"/>
      <c r="L12" s="32"/>
    </row>
    <row r="13" spans="1:13" ht="12.6" customHeight="1" x14ac:dyDescent="0.3">
      <c r="A13" s="45"/>
    </row>
    <row r="14" spans="1:13" ht="26.4" customHeight="1" x14ac:dyDescent="0.3">
      <c r="A14" s="28" t="s">
        <v>0</v>
      </c>
      <c r="B14" s="28" t="s">
        <v>1</v>
      </c>
      <c r="C14" s="28" t="s">
        <v>17</v>
      </c>
      <c r="D14" s="28" t="s">
        <v>12</v>
      </c>
      <c r="E14" s="29" t="s">
        <v>2</v>
      </c>
      <c r="F14" s="29" t="s">
        <v>35</v>
      </c>
      <c r="G14" s="28" t="s">
        <v>14</v>
      </c>
      <c r="H14" s="28" t="s">
        <v>36</v>
      </c>
      <c r="I14" s="28" t="s">
        <v>13</v>
      </c>
      <c r="J14" s="28" t="s">
        <v>37</v>
      </c>
      <c r="K14" s="28" t="s">
        <v>38</v>
      </c>
      <c r="L14" s="28" t="s">
        <v>39</v>
      </c>
      <c r="M14" s="28" t="s">
        <v>3</v>
      </c>
    </row>
    <row r="15" spans="1:13" ht="59.4" customHeight="1" x14ac:dyDescent="0.3">
      <c r="A15" s="28"/>
      <c r="B15" s="28"/>
      <c r="C15" s="28"/>
      <c r="D15" s="28"/>
      <c r="E15" s="29"/>
      <c r="F15" s="29"/>
      <c r="G15" s="28"/>
      <c r="H15" s="28"/>
      <c r="I15" s="28"/>
      <c r="J15" s="28"/>
      <c r="K15" s="28"/>
      <c r="L15" s="28"/>
      <c r="M15" s="28"/>
    </row>
    <row r="16" spans="1:13" ht="28.95" customHeight="1" x14ac:dyDescent="0.3">
      <c r="A16" s="28"/>
      <c r="B16" s="28"/>
      <c r="C16" s="28"/>
      <c r="D16" s="28"/>
      <c r="E16" s="29"/>
      <c r="F16" s="29"/>
      <c r="G16" s="48" t="s">
        <v>24</v>
      </c>
      <c r="H16" s="48" t="s">
        <v>19</v>
      </c>
      <c r="I16" s="48" t="s">
        <v>21</v>
      </c>
      <c r="J16" s="48" t="s">
        <v>40</v>
      </c>
      <c r="K16" s="48" t="s">
        <v>20</v>
      </c>
      <c r="L16" s="48" t="s">
        <v>20</v>
      </c>
      <c r="M16" s="48"/>
    </row>
    <row r="17" spans="1:13" ht="12.75" customHeight="1" x14ac:dyDescent="0.25">
      <c r="A17" s="49" t="s">
        <v>55</v>
      </c>
      <c r="B17" s="49" t="s">
        <v>66</v>
      </c>
      <c r="C17" s="49" t="s">
        <v>44</v>
      </c>
      <c r="D17" s="50">
        <v>635000</v>
      </c>
      <c r="E17" s="50">
        <v>430000</v>
      </c>
      <c r="F17" s="51" t="s">
        <v>77</v>
      </c>
      <c r="G17" s="53">
        <v>20</v>
      </c>
      <c r="H17" s="53">
        <v>4</v>
      </c>
      <c r="I17" s="53">
        <v>5</v>
      </c>
      <c r="J17" s="53">
        <v>14</v>
      </c>
      <c r="K17" s="53">
        <v>1</v>
      </c>
      <c r="L17" s="53">
        <v>3</v>
      </c>
      <c r="M17" s="53">
        <f>SUM(G17:L17)</f>
        <v>47</v>
      </c>
    </row>
    <row r="18" spans="1:13" ht="12.75" customHeight="1" x14ac:dyDescent="0.25">
      <c r="A18" s="49" t="s">
        <v>56</v>
      </c>
      <c r="B18" s="49" t="s">
        <v>67</v>
      </c>
      <c r="C18" s="49" t="s">
        <v>45</v>
      </c>
      <c r="D18" s="50">
        <v>600000</v>
      </c>
      <c r="E18" s="50">
        <v>480000</v>
      </c>
      <c r="F18" s="51" t="s">
        <v>77</v>
      </c>
      <c r="G18" s="53">
        <v>32</v>
      </c>
      <c r="H18" s="53">
        <v>7</v>
      </c>
      <c r="I18" s="53">
        <v>7</v>
      </c>
      <c r="J18" s="53">
        <v>19</v>
      </c>
      <c r="K18" s="53">
        <v>0</v>
      </c>
      <c r="L18" s="53">
        <v>5</v>
      </c>
      <c r="M18" s="53">
        <f t="shared" ref="M18:M33" si="0">SUM(G18:L18)</f>
        <v>70</v>
      </c>
    </row>
    <row r="19" spans="1:13" ht="12.75" customHeight="1" x14ac:dyDescent="0.25">
      <c r="A19" s="49" t="s">
        <v>57</v>
      </c>
      <c r="B19" s="49" t="s">
        <v>68</v>
      </c>
      <c r="C19" s="49" t="s">
        <v>46</v>
      </c>
      <c r="D19" s="50">
        <v>2370000</v>
      </c>
      <c r="E19" s="50">
        <v>1170000</v>
      </c>
      <c r="F19" s="51" t="s">
        <v>77</v>
      </c>
      <c r="G19" s="53">
        <v>5</v>
      </c>
      <c r="H19" s="53">
        <v>1</v>
      </c>
      <c r="I19" s="53">
        <v>2</v>
      </c>
      <c r="J19" s="53">
        <v>10</v>
      </c>
      <c r="K19" s="53">
        <v>0</v>
      </c>
      <c r="L19" s="53">
        <v>4</v>
      </c>
      <c r="M19" s="53">
        <f t="shared" si="0"/>
        <v>22</v>
      </c>
    </row>
    <row r="20" spans="1:13" ht="12.75" customHeight="1" x14ac:dyDescent="0.25">
      <c r="A20" s="49" t="s">
        <v>58</v>
      </c>
      <c r="B20" s="49" t="s">
        <v>69</v>
      </c>
      <c r="C20" s="49" t="s">
        <v>47</v>
      </c>
      <c r="D20" s="50">
        <v>2659200</v>
      </c>
      <c r="E20" s="50">
        <v>1300000</v>
      </c>
      <c r="F20" s="51" t="s">
        <v>77</v>
      </c>
      <c r="G20" s="53">
        <v>33</v>
      </c>
      <c r="H20" s="53">
        <v>13</v>
      </c>
      <c r="I20" s="53">
        <v>7</v>
      </c>
      <c r="J20" s="53">
        <v>20</v>
      </c>
      <c r="K20" s="53">
        <v>3</v>
      </c>
      <c r="L20" s="53">
        <v>4</v>
      </c>
      <c r="M20" s="53">
        <f t="shared" si="0"/>
        <v>80</v>
      </c>
    </row>
    <row r="21" spans="1:13" ht="12.75" customHeight="1" x14ac:dyDescent="0.25">
      <c r="A21" s="49" t="s">
        <v>59</v>
      </c>
      <c r="B21" s="49" t="s">
        <v>70</v>
      </c>
      <c r="C21" s="49" t="s">
        <v>48</v>
      </c>
      <c r="D21" s="50">
        <v>2010000</v>
      </c>
      <c r="E21" s="50">
        <v>1640000</v>
      </c>
      <c r="F21" s="51" t="s">
        <v>77</v>
      </c>
      <c r="G21" s="53">
        <v>6</v>
      </c>
      <c r="H21" s="53">
        <v>2</v>
      </c>
      <c r="I21" s="53">
        <v>4</v>
      </c>
      <c r="J21" s="53">
        <v>19</v>
      </c>
      <c r="K21" s="53">
        <v>0</v>
      </c>
      <c r="L21" s="53">
        <v>5</v>
      </c>
      <c r="M21" s="53">
        <f t="shared" si="0"/>
        <v>36</v>
      </c>
    </row>
    <row r="22" spans="1:13" ht="12.6" x14ac:dyDescent="0.25">
      <c r="A22" s="57" t="s">
        <v>98</v>
      </c>
      <c r="B22" s="58" t="s">
        <v>80</v>
      </c>
      <c r="C22" s="58" t="s">
        <v>81</v>
      </c>
      <c r="D22" s="59">
        <v>6910000</v>
      </c>
      <c r="E22" s="59">
        <v>4000000</v>
      </c>
      <c r="F22" s="51" t="s">
        <v>82</v>
      </c>
      <c r="G22" s="53">
        <v>34</v>
      </c>
      <c r="H22" s="53">
        <v>12</v>
      </c>
      <c r="I22" s="53">
        <v>8</v>
      </c>
      <c r="J22" s="53">
        <v>24</v>
      </c>
      <c r="K22" s="53">
        <v>2</v>
      </c>
      <c r="L22" s="53">
        <v>5</v>
      </c>
      <c r="M22" s="53">
        <f t="shared" si="0"/>
        <v>85</v>
      </c>
    </row>
    <row r="23" spans="1:13" ht="12.75" customHeight="1" x14ac:dyDescent="0.25">
      <c r="A23" s="57" t="s">
        <v>99</v>
      </c>
      <c r="B23" s="61" t="s">
        <v>84</v>
      </c>
      <c r="C23" s="61" t="s">
        <v>85</v>
      </c>
      <c r="D23" s="63">
        <v>36385540</v>
      </c>
      <c r="E23" s="63">
        <v>11200000</v>
      </c>
      <c r="F23" s="60" t="s">
        <v>82</v>
      </c>
      <c r="G23" s="53">
        <v>36</v>
      </c>
      <c r="H23" s="53">
        <v>13</v>
      </c>
      <c r="I23" s="53">
        <v>8</v>
      </c>
      <c r="J23" s="53">
        <v>23</v>
      </c>
      <c r="K23" s="53">
        <v>3</v>
      </c>
      <c r="L23" s="53">
        <v>5</v>
      </c>
      <c r="M23" s="53">
        <f t="shared" si="0"/>
        <v>88</v>
      </c>
    </row>
    <row r="24" spans="1:13" ht="12.75" customHeight="1" x14ac:dyDescent="0.25">
      <c r="A24" s="57" t="s">
        <v>100</v>
      </c>
      <c r="B24" s="58" t="s">
        <v>87</v>
      </c>
      <c r="C24" s="58" t="s">
        <v>88</v>
      </c>
      <c r="D24" s="59">
        <v>2720000</v>
      </c>
      <c r="E24" s="59">
        <v>780000</v>
      </c>
      <c r="F24" s="51" t="s">
        <v>82</v>
      </c>
      <c r="G24" s="53">
        <v>24</v>
      </c>
      <c r="H24" s="53">
        <v>7</v>
      </c>
      <c r="I24" s="53">
        <v>6</v>
      </c>
      <c r="J24" s="53">
        <v>7</v>
      </c>
      <c r="K24" s="53">
        <v>4</v>
      </c>
      <c r="L24" s="53">
        <v>5</v>
      </c>
      <c r="M24" s="53">
        <f t="shared" si="0"/>
        <v>53</v>
      </c>
    </row>
    <row r="25" spans="1:13" ht="13.5" customHeight="1" x14ac:dyDescent="0.25">
      <c r="A25" s="49" t="s">
        <v>60</v>
      </c>
      <c r="B25" s="49" t="s">
        <v>71</v>
      </c>
      <c r="C25" s="49" t="s">
        <v>49</v>
      </c>
      <c r="D25" s="50">
        <v>3820000</v>
      </c>
      <c r="E25" s="50">
        <v>2000000</v>
      </c>
      <c r="F25" s="51" t="s">
        <v>77</v>
      </c>
      <c r="G25" s="53">
        <v>29</v>
      </c>
      <c r="H25" s="53">
        <v>9</v>
      </c>
      <c r="I25" s="53">
        <v>6</v>
      </c>
      <c r="J25" s="53">
        <v>17</v>
      </c>
      <c r="K25" s="53">
        <v>4</v>
      </c>
      <c r="L25" s="53">
        <v>5</v>
      </c>
      <c r="M25" s="53">
        <f t="shared" si="0"/>
        <v>70</v>
      </c>
    </row>
    <row r="26" spans="1:13" ht="12.75" customHeight="1" x14ac:dyDescent="0.25">
      <c r="A26" s="49" t="s">
        <v>61</v>
      </c>
      <c r="B26" s="49" t="s">
        <v>72</v>
      </c>
      <c r="C26" s="49" t="s">
        <v>50</v>
      </c>
      <c r="D26" s="50">
        <v>4563000</v>
      </c>
      <c r="E26" s="50">
        <v>2500000</v>
      </c>
      <c r="F26" s="51" t="s">
        <v>77</v>
      </c>
      <c r="G26" s="53">
        <v>38</v>
      </c>
      <c r="H26" s="53">
        <v>13</v>
      </c>
      <c r="I26" s="53">
        <v>7</v>
      </c>
      <c r="J26" s="53">
        <v>22</v>
      </c>
      <c r="K26" s="53">
        <v>4</v>
      </c>
      <c r="L26" s="53">
        <v>4</v>
      </c>
      <c r="M26" s="53">
        <f t="shared" si="0"/>
        <v>88</v>
      </c>
    </row>
    <row r="27" spans="1:13" ht="12.75" customHeight="1" x14ac:dyDescent="0.25">
      <c r="A27" s="57" t="s">
        <v>101</v>
      </c>
      <c r="B27" s="61" t="s">
        <v>87</v>
      </c>
      <c r="C27" s="61" t="s">
        <v>90</v>
      </c>
      <c r="D27" s="63">
        <v>10250000</v>
      </c>
      <c r="E27" s="63">
        <v>4600000</v>
      </c>
      <c r="F27" s="60" t="s">
        <v>82</v>
      </c>
      <c r="G27" s="53">
        <v>32</v>
      </c>
      <c r="H27" s="53">
        <v>10</v>
      </c>
      <c r="I27" s="53">
        <v>8</v>
      </c>
      <c r="J27" s="53">
        <v>19</v>
      </c>
      <c r="K27" s="53">
        <v>4</v>
      </c>
      <c r="L27" s="53">
        <v>5</v>
      </c>
      <c r="M27" s="53">
        <f t="shared" si="0"/>
        <v>78</v>
      </c>
    </row>
    <row r="28" spans="1:13" ht="12.75" customHeight="1" x14ac:dyDescent="0.25">
      <c r="A28" s="57" t="s">
        <v>102</v>
      </c>
      <c r="B28" s="61" t="s">
        <v>92</v>
      </c>
      <c r="C28" s="61" t="s">
        <v>93</v>
      </c>
      <c r="D28" s="63">
        <v>5639000</v>
      </c>
      <c r="E28" s="63">
        <v>3200000</v>
      </c>
      <c r="F28" s="60" t="s">
        <v>82</v>
      </c>
      <c r="G28" s="53">
        <v>31</v>
      </c>
      <c r="H28" s="53">
        <v>8</v>
      </c>
      <c r="I28" s="53">
        <v>7</v>
      </c>
      <c r="J28" s="53">
        <v>19</v>
      </c>
      <c r="K28" s="53">
        <v>2</v>
      </c>
      <c r="L28" s="53">
        <v>4</v>
      </c>
      <c r="M28" s="53">
        <f t="shared" si="0"/>
        <v>71</v>
      </c>
    </row>
    <row r="29" spans="1:13" ht="12.75" customHeight="1" x14ac:dyDescent="0.25">
      <c r="A29" s="57" t="s">
        <v>103</v>
      </c>
      <c r="B29" s="58" t="s">
        <v>95</v>
      </c>
      <c r="C29" s="58" t="s">
        <v>96</v>
      </c>
      <c r="D29" s="59">
        <v>3265000</v>
      </c>
      <c r="E29" s="59">
        <v>1500000</v>
      </c>
      <c r="F29" s="51" t="s">
        <v>82</v>
      </c>
      <c r="G29" s="53">
        <v>1</v>
      </c>
      <c r="H29" s="53">
        <v>1</v>
      </c>
      <c r="I29" s="53">
        <v>3</v>
      </c>
      <c r="J29" s="53">
        <v>9</v>
      </c>
      <c r="K29" s="53">
        <v>0</v>
      </c>
      <c r="L29" s="53">
        <v>3</v>
      </c>
      <c r="M29" s="53">
        <f t="shared" si="0"/>
        <v>17</v>
      </c>
    </row>
    <row r="30" spans="1:13" ht="12.6" x14ac:dyDescent="0.25">
      <c r="A30" s="49" t="s">
        <v>62</v>
      </c>
      <c r="B30" s="49" t="s">
        <v>73</v>
      </c>
      <c r="C30" s="49" t="s">
        <v>51</v>
      </c>
      <c r="D30" s="50">
        <v>3405000</v>
      </c>
      <c r="E30" s="50">
        <v>1400000</v>
      </c>
      <c r="F30" s="51" t="s">
        <v>77</v>
      </c>
      <c r="G30" s="53">
        <v>10</v>
      </c>
      <c r="H30" s="53">
        <v>5</v>
      </c>
      <c r="I30" s="53">
        <v>4</v>
      </c>
      <c r="J30" s="53">
        <v>10</v>
      </c>
      <c r="K30" s="53">
        <v>0</v>
      </c>
      <c r="L30" s="53">
        <v>3</v>
      </c>
      <c r="M30" s="53">
        <f t="shared" si="0"/>
        <v>32</v>
      </c>
    </row>
    <row r="31" spans="1:13" ht="12.75" customHeight="1" x14ac:dyDescent="0.25">
      <c r="A31" s="49" t="s">
        <v>63</v>
      </c>
      <c r="B31" s="49" t="s">
        <v>74</v>
      </c>
      <c r="C31" s="49" t="s">
        <v>52</v>
      </c>
      <c r="D31" s="50">
        <v>1870000</v>
      </c>
      <c r="E31" s="50">
        <v>1200000</v>
      </c>
      <c r="F31" s="51" t="s">
        <v>77</v>
      </c>
      <c r="G31" s="53">
        <v>34</v>
      </c>
      <c r="H31" s="53">
        <v>12</v>
      </c>
      <c r="I31" s="53">
        <v>7</v>
      </c>
      <c r="J31" s="53">
        <v>23</v>
      </c>
      <c r="K31" s="53">
        <v>0</v>
      </c>
      <c r="L31" s="53">
        <v>4</v>
      </c>
      <c r="M31" s="53">
        <f t="shared" si="0"/>
        <v>80</v>
      </c>
    </row>
    <row r="32" spans="1:13" ht="12.75" customHeight="1" x14ac:dyDescent="0.25">
      <c r="A32" s="49" t="s">
        <v>64</v>
      </c>
      <c r="B32" s="49" t="s">
        <v>75</v>
      </c>
      <c r="C32" s="49" t="s">
        <v>53</v>
      </c>
      <c r="D32" s="50">
        <v>1060000</v>
      </c>
      <c r="E32" s="50">
        <v>450000</v>
      </c>
      <c r="F32" s="51" t="s">
        <v>77</v>
      </c>
      <c r="G32" s="53">
        <v>31</v>
      </c>
      <c r="H32" s="53">
        <v>10</v>
      </c>
      <c r="I32" s="53">
        <v>7</v>
      </c>
      <c r="J32" s="53">
        <v>18</v>
      </c>
      <c r="K32" s="53">
        <v>0</v>
      </c>
      <c r="L32" s="53">
        <v>4</v>
      </c>
      <c r="M32" s="53">
        <f t="shared" si="0"/>
        <v>70</v>
      </c>
    </row>
    <row r="33" spans="1:13" ht="12.75" customHeight="1" x14ac:dyDescent="0.25">
      <c r="A33" s="49" t="s">
        <v>65</v>
      </c>
      <c r="B33" s="49" t="s">
        <v>76</v>
      </c>
      <c r="C33" s="49" t="s">
        <v>54</v>
      </c>
      <c r="D33" s="50">
        <v>1019000</v>
      </c>
      <c r="E33" s="50">
        <v>744000</v>
      </c>
      <c r="F33" s="51" t="s">
        <v>77</v>
      </c>
      <c r="G33" s="53">
        <v>26</v>
      </c>
      <c r="H33" s="53">
        <v>5</v>
      </c>
      <c r="I33" s="53">
        <v>5</v>
      </c>
      <c r="J33" s="53">
        <v>17</v>
      </c>
      <c r="K33" s="53">
        <v>2</v>
      </c>
      <c r="L33" s="53">
        <v>4</v>
      </c>
      <c r="M33" s="53">
        <f t="shared" si="0"/>
        <v>59</v>
      </c>
    </row>
    <row r="34" spans="1:13" ht="12" x14ac:dyDescent="0.3">
      <c r="D34" s="47">
        <f>SUM(D17:D33)</f>
        <v>89180740</v>
      </c>
      <c r="E34" s="47">
        <f>SUM(E17:E33)</f>
        <v>38594000</v>
      </c>
      <c r="F34" s="43"/>
    </row>
    <row r="35" spans="1:13" ht="12" x14ac:dyDescent="0.3">
      <c r="E35" s="43"/>
      <c r="F35" s="43"/>
    </row>
  </sheetData>
  <mergeCells count="18">
    <mergeCell ref="L14:L15"/>
    <mergeCell ref="M14:M15"/>
    <mergeCell ref="F14:F16"/>
    <mergeCell ref="G14:G15"/>
    <mergeCell ref="H14:H15"/>
    <mergeCell ref="I14:I15"/>
    <mergeCell ref="J14:J15"/>
    <mergeCell ref="K14:K15"/>
    <mergeCell ref="A3:C3"/>
    <mergeCell ref="D3:L3"/>
    <mergeCell ref="D9:F9"/>
    <mergeCell ref="D10:L10"/>
    <mergeCell ref="D12:L12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40" sqref="G17:G33" xr:uid="{18016B74-95E2-4157-B512-EA89A29B0F1A}">
      <formula1>40</formula1>
    </dataValidation>
    <dataValidation type="decimal" operator="lessThanOrEqual" allowBlank="1" showInputMessage="1" showErrorMessage="1" error="max. 15" sqref="H17:H33" xr:uid="{6C4C3273-DDFE-4D0D-ADB9-C7A4A82A23A0}">
      <formula1>15</formula1>
    </dataValidation>
    <dataValidation type="decimal" operator="lessThanOrEqual" allowBlank="1" showInputMessage="1" showErrorMessage="1" error="max. 10" sqref="I17:I33" xr:uid="{767C5659-E65D-423C-8F63-D80257AA11B1}">
      <formula1>10</formula1>
    </dataValidation>
    <dataValidation type="decimal" operator="lessThanOrEqual" allowBlank="1" showInputMessage="1" showErrorMessage="1" error="max. 25" sqref="J17:J33" xr:uid="{6AC7FC12-51C7-45AB-86F6-FD2A2D28F7ED}">
      <formula1>25</formula1>
    </dataValidation>
    <dataValidation type="decimal" operator="lessThanOrEqual" allowBlank="1" showInputMessage="1" showErrorMessage="1" error="max. 5" sqref="K17:L33" xr:uid="{AA5978B5-8862-49FF-A718-43B13870F5A4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C049D-2830-4592-8C28-9F5D3CB5E2FB}">
  <dimension ref="A1:M35"/>
  <sheetViews>
    <sheetView zoomScale="80" zoomScaleNormal="80" workbookViewId="0"/>
  </sheetViews>
  <sheetFormatPr defaultColWidth="9.109375" defaultRowHeight="14.4" x14ac:dyDescent="0.3"/>
  <cols>
    <col min="1" max="1" width="11.6640625" style="42" customWidth="1"/>
    <col min="2" max="2" width="30" style="42" bestFit="1" customWidth="1"/>
    <col min="3" max="3" width="43.6640625" style="42" customWidth="1"/>
    <col min="4" max="4" width="15.5546875" style="42" customWidth="1"/>
    <col min="5" max="6" width="15" style="42" customWidth="1"/>
    <col min="7" max="7" width="9.6640625" style="42" customWidth="1"/>
    <col min="8" max="13" width="9.33203125" style="42" customWidth="1"/>
    <col min="14" max="16384" width="9.109375" style="42"/>
  </cols>
  <sheetData>
    <row r="1" spans="1:13" ht="38.25" customHeight="1" x14ac:dyDescent="0.3">
      <c r="A1" s="41" t="s">
        <v>26</v>
      </c>
    </row>
    <row r="2" spans="1:13" ht="15" customHeight="1" x14ac:dyDescent="0.3">
      <c r="A2" s="45" t="s">
        <v>41</v>
      </c>
      <c r="D2" s="45" t="s">
        <v>23</v>
      </c>
    </row>
    <row r="3" spans="1:13" ht="25.2" customHeight="1" x14ac:dyDescent="0.3">
      <c r="A3" s="30" t="s">
        <v>32</v>
      </c>
      <c r="B3" s="31"/>
      <c r="C3" s="31"/>
      <c r="D3" s="32" t="s">
        <v>34</v>
      </c>
      <c r="E3" s="32"/>
      <c r="F3" s="32"/>
      <c r="G3" s="32"/>
      <c r="H3" s="32"/>
      <c r="I3" s="32"/>
      <c r="J3" s="32"/>
      <c r="K3" s="32"/>
      <c r="L3" s="32"/>
    </row>
    <row r="4" spans="1:13" ht="15" customHeight="1" x14ac:dyDescent="0.3">
      <c r="A4" s="45" t="s">
        <v>42</v>
      </c>
      <c r="D4" s="42" t="s">
        <v>33</v>
      </c>
    </row>
    <row r="5" spans="1:13" ht="15" customHeight="1" x14ac:dyDescent="0.3">
      <c r="A5" s="45" t="s">
        <v>43</v>
      </c>
      <c r="D5" s="42" t="s">
        <v>27</v>
      </c>
    </row>
    <row r="6" spans="1:13" ht="15" customHeight="1" x14ac:dyDescent="0.3">
      <c r="A6" s="46" t="s">
        <v>25</v>
      </c>
      <c r="D6" s="42" t="s">
        <v>28</v>
      </c>
    </row>
    <row r="7" spans="1:13" ht="15" customHeight="1" x14ac:dyDescent="0.3">
      <c r="A7" s="45" t="s">
        <v>22</v>
      </c>
      <c r="D7" s="42" t="s">
        <v>29</v>
      </c>
      <c r="E7" s="44"/>
      <c r="F7" s="44"/>
    </row>
    <row r="8" spans="1:13" ht="15" customHeight="1" x14ac:dyDescent="0.3">
      <c r="A8" s="45"/>
      <c r="D8" s="42" t="s">
        <v>30</v>
      </c>
      <c r="E8" s="44"/>
      <c r="F8" s="44"/>
    </row>
    <row r="9" spans="1:13" ht="15" customHeight="1" x14ac:dyDescent="0.3">
      <c r="D9" s="31"/>
      <c r="E9" s="31"/>
      <c r="F9" s="31"/>
    </row>
    <row r="10" spans="1:13" ht="42.6" customHeight="1" x14ac:dyDescent="0.3">
      <c r="A10" s="45"/>
      <c r="D10" s="32" t="s">
        <v>31</v>
      </c>
      <c r="E10" s="32"/>
      <c r="F10" s="32"/>
      <c r="G10" s="32"/>
      <c r="H10" s="32"/>
      <c r="I10" s="32"/>
      <c r="J10" s="32"/>
      <c r="K10" s="32"/>
      <c r="L10" s="32"/>
    </row>
    <row r="11" spans="1:13" ht="12.6" x14ac:dyDescent="0.3">
      <c r="A11" s="45"/>
      <c r="D11" s="44"/>
      <c r="E11" s="44"/>
      <c r="F11" s="44"/>
      <c r="G11" s="44"/>
      <c r="H11" s="44"/>
      <c r="I11" s="44"/>
      <c r="J11" s="44"/>
      <c r="K11" s="44"/>
      <c r="L11" s="44"/>
    </row>
    <row r="12" spans="1:13" ht="12.6" x14ac:dyDescent="0.3">
      <c r="A12" s="45"/>
      <c r="D12" s="32" t="s">
        <v>104</v>
      </c>
      <c r="E12" s="32"/>
      <c r="F12" s="32"/>
      <c r="G12" s="32"/>
      <c r="H12" s="32"/>
      <c r="I12" s="32"/>
      <c r="J12" s="32"/>
      <c r="K12" s="32"/>
      <c r="L12" s="32"/>
    </row>
    <row r="13" spans="1:13" ht="12.6" customHeight="1" x14ac:dyDescent="0.3">
      <c r="A13" s="45"/>
    </row>
    <row r="14" spans="1:13" ht="26.4" customHeight="1" x14ac:dyDescent="0.3">
      <c r="A14" s="28" t="s">
        <v>0</v>
      </c>
      <c r="B14" s="28" t="s">
        <v>1</v>
      </c>
      <c r="C14" s="28" t="s">
        <v>17</v>
      </c>
      <c r="D14" s="28" t="s">
        <v>12</v>
      </c>
      <c r="E14" s="29" t="s">
        <v>2</v>
      </c>
      <c r="F14" s="29" t="s">
        <v>35</v>
      </c>
      <c r="G14" s="28" t="s">
        <v>14</v>
      </c>
      <c r="H14" s="28" t="s">
        <v>36</v>
      </c>
      <c r="I14" s="28" t="s">
        <v>13</v>
      </c>
      <c r="J14" s="28" t="s">
        <v>37</v>
      </c>
      <c r="K14" s="28" t="s">
        <v>38</v>
      </c>
      <c r="L14" s="28" t="s">
        <v>39</v>
      </c>
      <c r="M14" s="28" t="s">
        <v>3</v>
      </c>
    </row>
    <row r="15" spans="1:13" ht="59.4" customHeight="1" x14ac:dyDescent="0.3">
      <c r="A15" s="28"/>
      <c r="B15" s="28"/>
      <c r="C15" s="28"/>
      <c r="D15" s="28"/>
      <c r="E15" s="29"/>
      <c r="F15" s="29"/>
      <c r="G15" s="28"/>
      <c r="H15" s="28"/>
      <c r="I15" s="28"/>
      <c r="J15" s="28"/>
      <c r="K15" s="28"/>
      <c r="L15" s="28"/>
      <c r="M15" s="28"/>
    </row>
    <row r="16" spans="1:13" ht="28.95" customHeight="1" x14ac:dyDescent="0.3">
      <c r="A16" s="28"/>
      <c r="B16" s="28"/>
      <c r="C16" s="28"/>
      <c r="D16" s="28"/>
      <c r="E16" s="29"/>
      <c r="F16" s="29"/>
      <c r="G16" s="48" t="s">
        <v>24</v>
      </c>
      <c r="H16" s="48" t="s">
        <v>19</v>
      </c>
      <c r="I16" s="48" t="s">
        <v>21</v>
      </c>
      <c r="J16" s="48" t="s">
        <v>40</v>
      </c>
      <c r="K16" s="48" t="s">
        <v>20</v>
      </c>
      <c r="L16" s="48" t="s">
        <v>20</v>
      </c>
      <c r="M16" s="48"/>
    </row>
    <row r="17" spans="1:13" ht="12.75" customHeight="1" x14ac:dyDescent="0.25">
      <c r="A17" s="49" t="s">
        <v>55</v>
      </c>
      <c r="B17" s="49" t="s">
        <v>66</v>
      </c>
      <c r="C17" s="49" t="s">
        <v>44</v>
      </c>
      <c r="D17" s="50">
        <v>635000</v>
      </c>
      <c r="E17" s="50">
        <v>430000</v>
      </c>
      <c r="F17" s="51" t="s">
        <v>77</v>
      </c>
      <c r="G17" s="53">
        <v>25</v>
      </c>
      <c r="H17" s="53">
        <v>10</v>
      </c>
      <c r="I17" s="53">
        <v>6</v>
      </c>
      <c r="J17" s="53">
        <v>13</v>
      </c>
      <c r="K17" s="53">
        <v>1</v>
      </c>
      <c r="L17" s="53">
        <v>3</v>
      </c>
      <c r="M17" s="53">
        <f>SUM(G17:L17)</f>
        <v>58</v>
      </c>
    </row>
    <row r="18" spans="1:13" ht="12.75" customHeight="1" x14ac:dyDescent="0.25">
      <c r="A18" s="49" t="s">
        <v>56</v>
      </c>
      <c r="B18" s="49" t="s">
        <v>67</v>
      </c>
      <c r="C18" s="49" t="s">
        <v>45</v>
      </c>
      <c r="D18" s="50">
        <v>600000</v>
      </c>
      <c r="E18" s="50">
        <v>480000</v>
      </c>
      <c r="F18" s="51" t="s">
        <v>77</v>
      </c>
      <c r="G18" s="53">
        <v>30</v>
      </c>
      <c r="H18" s="53">
        <v>13</v>
      </c>
      <c r="I18" s="53">
        <v>8</v>
      </c>
      <c r="J18" s="53">
        <v>18</v>
      </c>
      <c r="K18" s="53">
        <v>0</v>
      </c>
      <c r="L18" s="53">
        <v>3</v>
      </c>
      <c r="M18" s="53">
        <f t="shared" ref="M18:M33" si="0">SUM(G18:L18)</f>
        <v>72</v>
      </c>
    </row>
    <row r="19" spans="1:13" ht="12.75" customHeight="1" x14ac:dyDescent="0.25">
      <c r="A19" s="49" t="s">
        <v>57</v>
      </c>
      <c r="B19" s="49" t="s">
        <v>68</v>
      </c>
      <c r="C19" s="49" t="s">
        <v>46</v>
      </c>
      <c r="D19" s="50">
        <v>2370000</v>
      </c>
      <c r="E19" s="50">
        <v>1170000</v>
      </c>
      <c r="F19" s="51" t="s">
        <v>77</v>
      </c>
      <c r="G19" s="53">
        <v>15</v>
      </c>
      <c r="H19" s="53">
        <v>8</v>
      </c>
      <c r="I19" s="53">
        <v>3</v>
      </c>
      <c r="J19" s="53">
        <v>10</v>
      </c>
      <c r="K19" s="53">
        <v>0</v>
      </c>
      <c r="L19" s="53">
        <v>2</v>
      </c>
      <c r="M19" s="53">
        <f t="shared" si="0"/>
        <v>38</v>
      </c>
    </row>
    <row r="20" spans="1:13" ht="12.75" customHeight="1" x14ac:dyDescent="0.25">
      <c r="A20" s="49" t="s">
        <v>58</v>
      </c>
      <c r="B20" s="49" t="s">
        <v>69</v>
      </c>
      <c r="C20" s="49" t="s">
        <v>47</v>
      </c>
      <c r="D20" s="50">
        <v>2659200</v>
      </c>
      <c r="E20" s="50">
        <v>1300000</v>
      </c>
      <c r="F20" s="51" t="s">
        <v>77</v>
      </c>
      <c r="G20" s="53">
        <v>33</v>
      </c>
      <c r="H20" s="53">
        <v>12</v>
      </c>
      <c r="I20" s="53">
        <v>8</v>
      </c>
      <c r="J20" s="53">
        <v>20</v>
      </c>
      <c r="K20" s="53">
        <v>3</v>
      </c>
      <c r="L20" s="53">
        <v>4</v>
      </c>
      <c r="M20" s="53">
        <f t="shared" si="0"/>
        <v>80</v>
      </c>
    </row>
    <row r="21" spans="1:13" ht="12.75" customHeight="1" x14ac:dyDescent="0.25">
      <c r="A21" s="49" t="s">
        <v>59</v>
      </c>
      <c r="B21" s="49" t="s">
        <v>70</v>
      </c>
      <c r="C21" s="49" t="s">
        <v>48</v>
      </c>
      <c r="D21" s="50">
        <v>2010000</v>
      </c>
      <c r="E21" s="50">
        <v>1640000</v>
      </c>
      <c r="F21" s="51" t="s">
        <v>77</v>
      </c>
      <c r="G21" s="53">
        <v>20</v>
      </c>
      <c r="H21" s="53">
        <v>10</v>
      </c>
      <c r="I21" s="53">
        <v>6</v>
      </c>
      <c r="J21" s="53">
        <v>19</v>
      </c>
      <c r="K21" s="53">
        <v>0</v>
      </c>
      <c r="L21" s="53">
        <v>3</v>
      </c>
      <c r="M21" s="53">
        <f t="shared" si="0"/>
        <v>58</v>
      </c>
    </row>
    <row r="22" spans="1:13" ht="12.6" x14ac:dyDescent="0.25">
      <c r="A22" s="57" t="s">
        <v>98</v>
      </c>
      <c r="B22" s="58" t="s">
        <v>80</v>
      </c>
      <c r="C22" s="58" t="s">
        <v>81</v>
      </c>
      <c r="D22" s="59">
        <v>6910000</v>
      </c>
      <c r="E22" s="59">
        <v>4000000</v>
      </c>
      <c r="F22" s="51" t="s">
        <v>82</v>
      </c>
      <c r="G22" s="53">
        <v>35</v>
      </c>
      <c r="H22" s="53">
        <v>14</v>
      </c>
      <c r="I22" s="53">
        <v>9</v>
      </c>
      <c r="J22" s="53">
        <v>24</v>
      </c>
      <c r="K22" s="53">
        <v>2</v>
      </c>
      <c r="L22" s="53">
        <v>5</v>
      </c>
      <c r="M22" s="53">
        <f t="shared" si="0"/>
        <v>89</v>
      </c>
    </row>
    <row r="23" spans="1:13" ht="12.75" customHeight="1" x14ac:dyDescent="0.25">
      <c r="A23" s="57" t="s">
        <v>99</v>
      </c>
      <c r="B23" s="61" t="s">
        <v>84</v>
      </c>
      <c r="C23" s="61" t="s">
        <v>85</v>
      </c>
      <c r="D23" s="63">
        <v>36385540</v>
      </c>
      <c r="E23" s="63">
        <v>11200000</v>
      </c>
      <c r="F23" s="60" t="s">
        <v>82</v>
      </c>
      <c r="G23" s="53">
        <v>36</v>
      </c>
      <c r="H23" s="53">
        <v>13</v>
      </c>
      <c r="I23" s="53">
        <v>10</v>
      </c>
      <c r="J23" s="53">
        <v>23</v>
      </c>
      <c r="K23" s="53">
        <v>3</v>
      </c>
      <c r="L23" s="53">
        <v>5</v>
      </c>
      <c r="M23" s="53">
        <f t="shared" si="0"/>
        <v>90</v>
      </c>
    </row>
    <row r="24" spans="1:13" ht="12.75" customHeight="1" x14ac:dyDescent="0.25">
      <c r="A24" s="57" t="s">
        <v>100</v>
      </c>
      <c r="B24" s="58" t="s">
        <v>87</v>
      </c>
      <c r="C24" s="58" t="s">
        <v>88</v>
      </c>
      <c r="D24" s="59">
        <v>2720000</v>
      </c>
      <c r="E24" s="59">
        <v>780000</v>
      </c>
      <c r="F24" s="51" t="s">
        <v>82</v>
      </c>
      <c r="G24" s="53">
        <v>33</v>
      </c>
      <c r="H24" s="53">
        <v>12</v>
      </c>
      <c r="I24" s="53">
        <v>8</v>
      </c>
      <c r="J24" s="53">
        <v>7</v>
      </c>
      <c r="K24" s="53">
        <v>4</v>
      </c>
      <c r="L24" s="53">
        <v>5</v>
      </c>
      <c r="M24" s="53">
        <f t="shared" si="0"/>
        <v>69</v>
      </c>
    </row>
    <row r="25" spans="1:13" ht="13.5" customHeight="1" x14ac:dyDescent="0.25">
      <c r="A25" s="49" t="s">
        <v>60</v>
      </c>
      <c r="B25" s="49" t="s">
        <v>71</v>
      </c>
      <c r="C25" s="49" t="s">
        <v>49</v>
      </c>
      <c r="D25" s="50">
        <v>3820000</v>
      </c>
      <c r="E25" s="50">
        <v>2000000</v>
      </c>
      <c r="F25" s="51" t="s">
        <v>77</v>
      </c>
      <c r="G25" s="53">
        <v>32</v>
      </c>
      <c r="H25" s="53">
        <v>10</v>
      </c>
      <c r="I25" s="53">
        <v>8</v>
      </c>
      <c r="J25" s="53">
        <v>16</v>
      </c>
      <c r="K25" s="53">
        <v>4</v>
      </c>
      <c r="L25" s="53">
        <v>5</v>
      </c>
      <c r="M25" s="53">
        <f t="shared" si="0"/>
        <v>75</v>
      </c>
    </row>
    <row r="26" spans="1:13" ht="12.75" customHeight="1" x14ac:dyDescent="0.25">
      <c r="A26" s="49" t="s">
        <v>61</v>
      </c>
      <c r="B26" s="49" t="s">
        <v>72</v>
      </c>
      <c r="C26" s="49" t="s">
        <v>50</v>
      </c>
      <c r="D26" s="50">
        <v>4563000</v>
      </c>
      <c r="E26" s="50">
        <v>2500000</v>
      </c>
      <c r="F26" s="51" t="s">
        <v>77</v>
      </c>
      <c r="G26" s="53">
        <v>37</v>
      </c>
      <c r="H26" s="53">
        <v>13</v>
      </c>
      <c r="I26" s="53">
        <v>9</v>
      </c>
      <c r="J26" s="53">
        <v>22</v>
      </c>
      <c r="K26" s="53">
        <v>4</v>
      </c>
      <c r="L26" s="53">
        <v>5</v>
      </c>
      <c r="M26" s="53">
        <f t="shared" si="0"/>
        <v>90</v>
      </c>
    </row>
    <row r="27" spans="1:13" ht="12.75" customHeight="1" x14ac:dyDescent="0.25">
      <c r="A27" s="57" t="s">
        <v>101</v>
      </c>
      <c r="B27" s="61" t="s">
        <v>87</v>
      </c>
      <c r="C27" s="61" t="s">
        <v>90</v>
      </c>
      <c r="D27" s="63">
        <v>10250000</v>
      </c>
      <c r="E27" s="63">
        <v>4600000</v>
      </c>
      <c r="F27" s="60" t="s">
        <v>82</v>
      </c>
      <c r="G27" s="53">
        <v>28</v>
      </c>
      <c r="H27" s="53">
        <v>12</v>
      </c>
      <c r="I27" s="53">
        <v>9</v>
      </c>
      <c r="J27" s="53">
        <v>19</v>
      </c>
      <c r="K27" s="53">
        <v>4</v>
      </c>
      <c r="L27" s="53">
        <v>5</v>
      </c>
      <c r="M27" s="53">
        <f t="shared" si="0"/>
        <v>77</v>
      </c>
    </row>
    <row r="28" spans="1:13" ht="12.75" customHeight="1" x14ac:dyDescent="0.25">
      <c r="A28" s="57" t="s">
        <v>102</v>
      </c>
      <c r="B28" s="61" t="s">
        <v>92</v>
      </c>
      <c r="C28" s="61" t="s">
        <v>93</v>
      </c>
      <c r="D28" s="63">
        <v>5639000</v>
      </c>
      <c r="E28" s="63">
        <v>3200000</v>
      </c>
      <c r="F28" s="60" t="s">
        <v>82</v>
      </c>
      <c r="G28" s="53">
        <v>28</v>
      </c>
      <c r="H28" s="53">
        <v>10</v>
      </c>
      <c r="I28" s="53">
        <v>7</v>
      </c>
      <c r="J28" s="53">
        <v>19</v>
      </c>
      <c r="K28" s="53">
        <v>2</v>
      </c>
      <c r="L28" s="53">
        <v>5</v>
      </c>
      <c r="M28" s="53">
        <f t="shared" si="0"/>
        <v>71</v>
      </c>
    </row>
    <row r="29" spans="1:13" ht="12.75" customHeight="1" x14ac:dyDescent="0.25">
      <c r="A29" s="57" t="s">
        <v>103</v>
      </c>
      <c r="B29" s="58" t="s">
        <v>95</v>
      </c>
      <c r="C29" s="58" t="s">
        <v>96</v>
      </c>
      <c r="D29" s="59">
        <v>3265000</v>
      </c>
      <c r="E29" s="59">
        <v>1500000</v>
      </c>
      <c r="F29" s="51" t="s">
        <v>82</v>
      </c>
      <c r="G29" s="53">
        <v>14</v>
      </c>
      <c r="H29" s="53">
        <v>5</v>
      </c>
      <c r="I29" s="53">
        <v>3</v>
      </c>
      <c r="J29" s="53">
        <v>9</v>
      </c>
      <c r="K29" s="53">
        <v>0</v>
      </c>
      <c r="L29" s="53">
        <v>3</v>
      </c>
      <c r="M29" s="53">
        <f t="shared" si="0"/>
        <v>34</v>
      </c>
    </row>
    <row r="30" spans="1:13" ht="12.6" x14ac:dyDescent="0.25">
      <c r="A30" s="49" t="s">
        <v>62</v>
      </c>
      <c r="B30" s="49" t="s">
        <v>73</v>
      </c>
      <c r="C30" s="49" t="s">
        <v>51</v>
      </c>
      <c r="D30" s="50">
        <v>3405000</v>
      </c>
      <c r="E30" s="50">
        <v>1400000</v>
      </c>
      <c r="F30" s="51" t="s">
        <v>77</v>
      </c>
      <c r="G30" s="53">
        <v>26</v>
      </c>
      <c r="H30" s="53">
        <v>8</v>
      </c>
      <c r="I30" s="53">
        <v>4</v>
      </c>
      <c r="J30" s="53">
        <v>10</v>
      </c>
      <c r="K30" s="53">
        <v>0</v>
      </c>
      <c r="L30" s="53">
        <v>3</v>
      </c>
      <c r="M30" s="53">
        <f t="shared" si="0"/>
        <v>51</v>
      </c>
    </row>
    <row r="31" spans="1:13" ht="12.75" customHeight="1" x14ac:dyDescent="0.25">
      <c r="A31" s="49" t="s">
        <v>63</v>
      </c>
      <c r="B31" s="49" t="s">
        <v>74</v>
      </c>
      <c r="C31" s="49" t="s">
        <v>52</v>
      </c>
      <c r="D31" s="50">
        <v>1870000</v>
      </c>
      <c r="E31" s="50">
        <v>1200000</v>
      </c>
      <c r="F31" s="51" t="s">
        <v>77</v>
      </c>
      <c r="G31" s="53">
        <v>33</v>
      </c>
      <c r="H31" s="53">
        <v>13</v>
      </c>
      <c r="I31" s="53">
        <v>8</v>
      </c>
      <c r="J31" s="53">
        <v>22</v>
      </c>
      <c r="K31" s="53">
        <v>0</v>
      </c>
      <c r="L31" s="53">
        <v>4</v>
      </c>
      <c r="M31" s="53">
        <f t="shared" si="0"/>
        <v>80</v>
      </c>
    </row>
    <row r="32" spans="1:13" ht="12.75" customHeight="1" x14ac:dyDescent="0.25">
      <c r="A32" s="49" t="s">
        <v>64</v>
      </c>
      <c r="B32" s="49" t="s">
        <v>75</v>
      </c>
      <c r="C32" s="49" t="s">
        <v>53</v>
      </c>
      <c r="D32" s="50">
        <v>1060000</v>
      </c>
      <c r="E32" s="50">
        <v>450000</v>
      </c>
      <c r="F32" s="51" t="s">
        <v>77</v>
      </c>
      <c r="G32" s="53">
        <v>31</v>
      </c>
      <c r="H32" s="53">
        <v>11</v>
      </c>
      <c r="I32" s="53">
        <v>7</v>
      </c>
      <c r="J32" s="53">
        <v>18</v>
      </c>
      <c r="K32" s="53">
        <v>0</v>
      </c>
      <c r="L32" s="53">
        <v>4</v>
      </c>
      <c r="M32" s="53">
        <f t="shared" si="0"/>
        <v>71</v>
      </c>
    </row>
    <row r="33" spans="1:13" ht="12.75" customHeight="1" x14ac:dyDescent="0.25">
      <c r="A33" s="49" t="s">
        <v>65</v>
      </c>
      <c r="B33" s="49" t="s">
        <v>76</v>
      </c>
      <c r="C33" s="49" t="s">
        <v>54</v>
      </c>
      <c r="D33" s="50">
        <v>1019000</v>
      </c>
      <c r="E33" s="50">
        <v>744000</v>
      </c>
      <c r="F33" s="51" t="s">
        <v>77</v>
      </c>
      <c r="G33" s="53">
        <v>28</v>
      </c>
      <c r="H33" s="53">
        <v>9</v>
      </c>
      <c r="I33" s="53">
        <v>7</v>
      </c>
      <c r="J33" s="53">
        <v>17</v>
      </c>
      <c r="K33" s="53">
        <v>2</v>
      </c>
      <c r="L33" s="53">
        <v>4</v>
      </c>
      <c r="M33" s="53">
        <f t="shared" si="0"/>
        <v>67</v>
      </c>
    </row>
    <row r="34" spans="1:13" ht="12" x14ac:dyDescent="0.3">
      <c r="D34" s="47">
        <f>SUM(D17:D33)</f>
        <v>89180740</v>
      </c>
      <c r="E34" s="47">
        <f>SUM(E17:E33)</f>
        <v>38594000</v>
      </c>
      <c r="F34" s="43"/>
    </row>
    <row r="35" spans="1:13" ht="12" x14ac:dyDescent="0.3">
      <c r="E35" s="43"/>
      <c r="F35" s="43"/>
    </row>
  </sheetData>
  <mergeCells count="18">
    <mergeCell ref="L14:L15"/>
    <mergeCell ref="M14:M15"/>
    <mergeCell ref="F14:F16"/>
    <mergeCell ref="G14:G15"/>
    <mergeCell ref="H14:H15"/>
    <mergeCell ref="I14:I15"/>
    <mergeCell ref="J14:J15"/>
    <mergeCell ref="K14:K15"/>
    <mergeCell ref="A3:C3"/>
    <mergeCell ref="D3:L3"/>
    <mergeCell ref="D9:F9"/>
    <mergeCell ref="D10:L10"/>
    <mergeCell ref="D12:L12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40" sqref="G17:G33" xr:uid="{DADF4B44-7238-4BF5-8C5F-7E6C2A68BF42}">
      <formula1>40</formula1>
    </dataValidation>
    <dataValidation type="decimal" operator="lessThanOrEqual" allowBlank="1" showInputMessage="1" showErrorMessage="1" error="max. 15" sqref="H17:H33" xr:uid="{BD252BA0-7F28-45EE-A139-C8F080135E8B}">
      <formula1>15</formula1>
    </dataValidation>
    <dataValidation type="decimal" operator="lessThanOrEqual" allowBlank="1" showInputMessage="1" showErrorMessage="1" error="max. 10" sqref="I17:I33" xr:uid="{98FFB424-DDBD-4CAE-9197-9DD54DBFB76C}">
      <formula1>10</formula1>
    </dataValidation>
    <dataValidation type="decimal" operator="lessThanOrEqual" allowBlank="1" showInputMessage="1" showErrorMessage="1" error="max. 25" sqref="J17:J33" xr:uid="{19B6BEF1-C9EF-47E7-ADB0-0C4721E0028F}">
      <formula1>25</formula1>
    </dataValidation>
    <dataValidation type="decimal" operator="lessThanOrEqual" allowBlank="1" showInputMessage="1" showErrorMessage="1" error="max. 5" sqref="K17:L33" xr:uid="{F72DA85D-FB33-45A8-8D8F-1239DA2BF3CC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420EB-89DD-4BFE-9FA0-7E9ED015EAF5}">
  <dimension ref="A1:M35"/>
  <sheetViews>
    <sheetView zoomScale="80" zoomScaleNormal="80" workbookViewId="0"/>
  </sheetViews>
  <sheetFormatPr defaultColWidth="9.109375" defaultRowHeight="14.4" x14ac:dyDescent="0.3"/>
  <cols>
    <col min="1" max="1" width="11.6640625" style="42" customWidth="1"/>
    <col min="2" max="2" width="30" style="42" bestFit="1" customWidth="1"/>
    <col min="3" max="3" width="43.6640625" style="42" customWidth="1"/>
    <col min="4" max="4" width="15.5546875" style="42" customWidth="1"/>
    <col min="5" max="6" width="15" style="42" customWidth="1"/>
    <col min="7" max="7" width="9.6640625" style="42" customWidth="1"/>
    <col min="8" max="13" width="9.33203125" style="42" customWidth="1"/>
    <col min="14" max="16384" width="9.109375" style="42"/>
  </cols>
  <sheetData>
    <row r="1" spans="1:13" ht="38.25" customHeight="1" x14ac:dyDescent="0.3">
      <c r="A1" s="41" t="s">
        <v>26</v>
      </c>
    </row>
    <row r="2" spans="1:13" ht="15" customHeight="1" x14ac:dyDescent="0.3">
      <c r="A2" s="45" t="s">
        <v>41</v>
      </c>
      <c r="D2" s="45" t="s">
        <v>23</v>
      </c>
    </row>
    <row r="3" spans="1:13" ht="25.2" customHeight="1" x14ac:dyDescent="0.3">
      <c r="A3" s="30" t="s">
        <v>32</v>
      </c>
      <c r="B3" s="31"/>
      <c r="C3" s="31"/>
      <c r="D3" s="32" t="s">
        <v>34</v>
      </c>
      <c r="E3" s="32"/>
      <c r="F3" s="32"/>
      <c r="G3" s="32"/>
      <c r="H3" s="32"/>
      <c r="I3" s="32"/>
      <c r="J3" s="32"/>
      <c r="K3" s="32"/>
      <c r="L3" s="32"/>
    </row>
    <row r="4" spans="1:13" ht="15" customHeight="1" x14ac:dyDescent="0.3">
      <c r="A4" s="45" t="s">
        <v>42</v>
      </c>
      <c r="D4" s="42" t="s">
        <v>33</v>
      </c>
    </row>
    <row r="5" spans="1:13" ht="15" customHeight="1" x14ac:dyDescent="0.3">
      <c r="A5" s="45" t="s">
        <v>43</v>
      </c>
      <c r="D5" s="42" t="s">
        <v>27</v>
      </c>
    </row>
    <row r="6" spans="1:13" ht="15" customHeight="1" x14ac:dyDescent="0.3">
      <c r="A6" s="46" t="s">
        <v>25</v>
      </c>
      <c r="D6" s="42" t="s">
        <v>28</v>
      </c>
    </row>
    <row r="7" spans="1:13" ht="15" customHeight="1" x14ac:dyDescent="0.3">
      <c r="A7" s="45" t="s">
        <v>22</v>
      </c>
      <c r="D7" s="42" t="s">
        <v>29</v>
      </c>
      <c r="E7" s="44"/>
      <c r="F7" s="44"/>
    </row>
    <row r="8" spans="1:13" ht="15" customHeight="1" x14ac:dyDescent="0.3">
      <c r="A8" s="45"/>
      <c r="D8" s="42" t="s">
        <v>30</v>
      </c>
      <c r="E8" s="44"/>
      <c r="F8" s="44"/>
    </row>
    <row r="9" spans="1:13" ht="15" customHeight="1" x14ac:dyDescent="0.3">
      <c r="D9" s="31"/>
      <c r="E9" s="31"/>
      <c r="F9" s="31"/>
    </row>
    <row r="10" spans="1:13" ht="42.6" customHeight="1" x14ac:dyDescent="0.3">
      <c r="A10" s="45"/>
      <c r="D10" s="32" t="s">
        <v>31</v>
      </c>
      <c r="E10" s="32"/>
      <c r="F10" s="32"/>
      <c r="G10" s="32"/>
      <c r="H10" s="32"/>
      <c r="I10" s="32"/>
      <c r="J10" s="32"/>
      <c r="K10" s="32"/>
      <c r="L10" s="32"/>
    </row>
    <row r="11" spans="1:13" ht="12.6" x14ac:dyDescent="0.3">
      <c r="A11" s="45"/>
      <c r="D11" s="44"/>
      <c r="E11" s="44"/>
      <c r="F11" s="44"/>
      <c r="G11" s="44"/>
      <c r="H11" s="44"/>
      <c r="I11" s="44"/>
      <c r="J11" s="44"/>
      <c r="K11" s="44"/>
      <c r="L11" s="44"/>
    </row>
    <row r="12" spans="1:13" ht="12.6" x14ac:dyDescent="0.3">
      <c r="A12" s="45"/>
      <c r="D12" s="32" t="s">
        <v>104</v>
      </c>
      <c r="E12" s="32"/>
      <c r="F12" s="32"/>
      <c r="G12" s="32"/>
      <c r="H12" s="32"/>
      <c r="I12" s="32"/>
      <c r="J12" s="32"/>
      <c r="K12" s="32"/>
      <c r="L12" s="32"/>
    </row>
    <row r="13" spans="1:13" ht="12.6" customHeight="1" x14ac:dyDescent="0.3">
      <c r="A13" s="45"/>
    </row>
    <row r="14" spans="1:13" ht="26.4" customHeight="1" x14ac:dyDescent="0.3">
      <c r="A14" s="28" t="s">
        <v>0</v>
      </c>
      <c r="B14" s="28" t="s">
        <v>1</v>
      </c>
      <c r="C14" s="28" t="s">
        <v>17</v>
      </c>
      <c r="D14" s="28" t="s">
        <v>12</v>
      </c>
      <c r="E14" s="29" t="s">
        <v>2</v>
      </c>
      <c r="F14" s="29" t="s">
        <v>35</v>
      </c>
      <c r="G14" s="28" t="s">
        <v>14</v>
      </c>
      <c r="H14" s="28" t="s">
        <v>36</v>
      </c>
      <c r="I14" s="28" t="s">
        <v>13</v>
      </c>
      <c r="J14" s="28" t="s">
        <v>37</v>
      </c>
      <c r="K14" s="28" t="s">
        <v>38</v>
      </c>
      <c r="L14" s="28" t="s">
        <v>39</v>
      </c>
      <c r="M14" s="28" t="s">
        <v>3</v>
      </c>
    </row>
    <row r="15" spans="1:13" ht="59.4" customHeight="1" x14ac:dyDescent="0.3">
      <c r="A15" s="28"/>
      <c r="B15" s="28"/>
      <c r="C15" s="28"/>
      <c r="D15" s="28"/>
      <c r="E15" s="29"/>
      <c r="F15" s="29"/>
      <c r="G15" s="28"/>
      <c r="H15" s="28"/>
      <c r="I15" s="28"/>
      <c r="J15" s="28"/>
      <c r="K15" s="28"/>
      <c r="L15" s="28"/>
      <c r="M15" s="28"/>
    </row>
    <row r="16" spans="1:13" ht="28.95" customHeight="1" x14ac:dyDescent="0.3">
      <c r="A16" s="28"/>
      <c r="B16" s="28"/>
      <c r="C16" s="28"/>
      <c r="D16" s="28"/>
      <c r="E16" s="29"/>
      <c r="F16" s="29"/>
      <c r="G16" s="48" t="s">
        <v>24</v>
      </c>
      <c r="H16" s="48" t="s">
        <v>19</v>
      </c>
      <c r="I16" s="48" t="s">
        <v>21</v>
      </c>
      <c r="J16" s="48" t="s">
        <v>40</v>
      </c>
      <c r="K16" s="48" t="s">
        <v>20</v>
      </c>
      <c r="L16" s="48" t="s">
        <v>20</v>
      </c>
      <c r="M16" s="48"/>
    </row>
    <row r="17" spans="1:13" ht="12.75" customHeight="1" x14ac:dyDescent="0.25">
      <c r="A17" s="49" t="s">
        <v>55</v>
      </c>
      <c r="B17" s="49" t="s">
        <v>66</v>
      </c>
      <c r="C17" s="49" t="s">
        <v>44</v>
      </c>
      <c r="D17" s="50">
        <v>635000</v>
      </c>
      <c r="E17" s="50">
        <v>430000</v>
      </c>
      <c r="F17" s="51" t="s">
        <v>77</v>
      </c>
      <c r="G17" s="53">
        <v>23</v>
      </c>
      <c r="H17" s="53">
        <v>10</v>
      </c>
      <c r="I17" s="53">
        <v>6</v>
      </c>
      <c r="J17" s="53">
        <v>13</v>
      </c>
      <c r="K17" s="53">
        <v>1</v>
      </c>
      <c r="L17" s="53">
        <v>3</v>
      </c>
      <c r="M17" s="53">
        <f>SUM(G17:L17)</f>
        <v>56</v>
      </c>
    </row>
    <row r="18" spans="1:13" ht="12.75" customHeight="1" x14ac:dyDescent="0.25">
      <c r="A18" s="49" t="s">
        <v>56</v>
      </c>
      <c r="B18" s="49" t="s">
        <v>67</v>
      </c>
      <c r="C18" s="49" t="s">
        <v>45</v>
      </c>
      <c r="D18" s="50">
        <v>600000</v>
      </c>
      <c r="E18" s="50">
        <v>480000</v>
      </c>
      <c r="F18" s="51" t="s">
        <v>77</v>
      </c>
      <c r="G18" s="53">
        <v>30</v>
      </c>
      <c r="H18" s="53">
        <v>13</v>
      </c>
      <c r="I18" s="53">
        <v>8</v>
      </c>
      <c r="J18" s="53">
        <v>16</v>
      </c>
      <c r="K18" s="53">
        <v>0</v>
      </c>
      <c r="L18" s="53">
        <v>3</v>
      </c>
      <c r="M18" s="53">
        <f t="shared" ref="M18:M33" si="0">SUM(G18:L18)</f>
        <v>70</v>
      </c>
    </row>
    <row r="19" spans="1:13" ht="12.75" customHeight="1" x14ac:dyDescent="0.25">
      <c r="A19" s="49" t="s">
        <v>57</v>
      </c>
      <c r="B19" s="49" t="s">
        <v>68</v>
      </c>
      <c r="C19" s="49" t="s">
        <v>46</v>
      </c>
      <c r="D19" s="50">
        <v>2370000</v>
      </c>
      <c r="E19" s="50">
        <v>1170000</v>
      </c>
      <c r="F19" s="51" t="s">
        <v>77</v>
      </c>
      <c r="G19" s="53">
        <v>15</v>
      </c>
      <c r="H19" s="53">
        <v>8</v>
      </c>
      <c r="I19" s="53">
        <v>3</v>
      </c>
      <c r="J19" s="53">
        <v>10</v>
      </c>
      <c r="K19" s="53">
        <v>0</v>
      </c>
      <c r="L19" s="53">
        <v>3</v>
      </c>
      <c r="M19" s="53">
        <f t="shared" si="0"/>
        <v>39</v>
      </c>
    </row>
    <row r="20" spans="1:13" ht="12.75" customHeight="1" x14ac:dyDescent="0.25">
      <c r="A20" s="49" t="s">
        <v>58</v>
      </c>
      <c r="B20" s="49" t="s">
        <v>69</v>
      </c>
      <c r="C20" s="49" t="s">
        <v>47</v>
      </c>
      <c r="D20" s="50">
        <v>2659200</v>
      </c>
      <c r="E20" s="50">
        <v>1300000</v>
      </c>
      <c r="F20" s="51" t="s">
        <v>77</v>
      </c>
      <c r="G20" s="53">
        <v>33</v>
      </c>
      <c r="H20" s="53">
        <v>12</v>
      </c>
      <c r="I20" s="53">
        <v>8</v>
      </c>
      <c r="J20" s="53">
        <v>20</v>
      </c>
      <c r="K20" s="53">
        <v>3</v>
      </c>
      <c r="L20" s="53">
        <v>4</v>
      </c>
      <c r="M20" s="53">
        <f t="shared" si="0"/>
        <v>80</v>
      </c>
    </row>
    <row r="21" spans="1:13" ht="12.75" customHeight="1" x14ac:dyDescent="0.25">
      <c r="A21" s="49" t="s">
        <v>59</v>
      </c>
      <c r="B21" s="49" t="s">
        <v>70</v>
      </c>
      <c r="C21" s="49" t="s">
        <v>48</v>
      </c>
      <c r="D21" s="50">
        <v>2010000</v>
      </c>
      <c r="E21" s="50">
        <v>1640000</v>
      </c>
      <c r="F21" s="51" t="s">
        <v>77</v>
      </c>
      <c r="G21" s="53">
        <v>20</v>
      </c>
      <c r="H21" s="53">
        <v>10</v>
      </c>
      <c r="I21" s="53">
        <v>6</v>
      </c>
      <c r="J21" s="53">
        <v>19</v>
      </c>
      <c r="K21" s="53">
        <v>0</v>
      </c>
      <c r="L21" s="53">
        <v>3</v>
      </c>
      <c r="M21" s="53">
        <f t="shared" si="0"/>
        <v>58</v>
      </c>
    </row>
    <row r="22" spans="1:13" ht="12.6" x14ac:dyDescent="0.25">
      <c r="A22" s="57" t="s">
        <v>98</v>
      </c>
      <c r="B22" s="58" t="s">
        <v>80</v>
      </c>
      <c r="C22" s="58" t="s">
        <v>81</v>
      </c>
      <c r="D22" s="59">
        <v>6910000</v>
      </c>
      <c r="E22" s="59">
        <v>4000000</v>
      </c>
      <c r="F22" s="51" t="s">
        <v>82</v>
      </c>
      <c r="G22" s="53">
        <v>30</v>
      </c>
      <c r="H22" s="53">
        <v>13</v>
      </c>
      <c r="I22" s="53">
        <v>9</v>
      </c>
      <c r="J22" s="53">
        <v>23</v>
      </c>
      <c r="K22" s="53">
        <v>2</v>
      </c>
      <c r="L22" s="53">
        <v>5</v>
      </c>
      <c r="M22" s="53">
        <f t="shared" si="0"/>
        <v>82</v>
      </c>
    </row>
    <row r="23" spans="1:13" ht="12.75" customHeight="1" x14ac:dyDescent="0.25">
      <c r="A23" s="57" t="s">
        <v>99</v>
      </c>
      <c r="B23" s="61" t="s">
        <v>84</v>
      </c>
      <c r="C23" s="61" t="s">
        <v>85</v>
      </c>
      <c r="D23" s="63">
        <v>36385540</v>
      </c>
      <c r="E23" s="63">
        <v>11200000</v>
      </c>
      <c r="F23" s="60" t="s">
        <v>82</v>
      </c>
      <c r="G23" s="53">
        <v>36</v>
      </c>
      <c r="H23" s="53">
        <v>12</v>
      </c>
      <c r="I23" s="53">
        <v>10</v>
      </c>
      <c r="J23" s="53">
        <v>23</v>
      </c>
      <c r="K23" s="53">
        <v>3</v>
      </c>
      <c r="L23" s="53">
        <v>5</v>
      </c>
      <c r="M23" s="53">
        <f t="shared" si="0"/>
        <v>89</v>
      </c>
    </row>
    <row r="24" spans="1:13" ht="12.75" customHeight="1" x14ac:dyDescent="0.25">
      <c r="A24" s="57" t="s">
        <v>100</v>
      </c>
      <c r="B24" s="58" t="s">
        <v>87</v>
      </c>
      <c r="C24" s="58" t="s">
        <v>88</v>
      </c>
      <c r="D24" s="59">
        <v>2720000</v>
      </c>
      <c r="E24" s="59">
        <v>780000</v>
      </c>
      <c r="F24" s="51" t="s">
        <v>82</v>
      </c>
      <c r="G24" s="53">
        <v>30</v>
      </c>
      <c r="H24" s="53">
        <v>10</v>
      </c>
      <c r="I24" s="53">
        <v>8</v>
      </c>
      <c r="J24" s="53">
        <v>9</v>
      </c>
      <c r="K24" s="53">
        <v>4</v>
      </c>
      <c r="L24" s="53">
        <v>5</v>
      </c>
      <c r="M24" s="53">
        <f t="shared" si="0"/>
        <v>66</v>
      </c>
    </row>
    <row r="25" spans="1:13" ht="13.5" customHeight="1" x14ac:dyDescent="0.25">
      <c r="A25" s="49" t="s">
        <v>60</v>
      </c>
      <c r="B25" s="49" t="s">
        <v>71</v>
      </c>
      <c r="C25" s="49" t="s">
        <v>49</v>
      </c>
      <c r="D25" s="50">
        <v>3820000</v>
      </c>
      <c r="E25" s="50">
        <v>2000000</v>
      </c>
      <c r="F25" s="51" t="s">
        <v>77</v>
      </c>
      <c r="G25" s="53">
        <v>20</v>
      </c>
      <c r="H25" s="53">
        <v>8</v>
      </c>
      <c r="I25" s="53">
        <v>8</v>
      </c>
      <c r="J25" s="53">
        <v>19</v>
      </c>
      <c r="K25" s="53">
        <v>4</v>
      </c>
      <c r="L25" s="53">
        <v>5</v>
      </c>
      <c r="M25" s="53">
        <f t="shared" si="0"/>
        <v>64</v>
      </c>
    </row>
    <row r="26" spans="1:13" ht="12.75" customHeight="1" x14ac:dyDescent="0.25">
      <c r="A26" s="49" t="s">
        <v>61</v>
      </c>
      <c r="B26" s="49" t="s">
        <v>72</v>
      </c>
      <c r="C26" s="49" t="s">
        <v>50</v>
      </c>
      <c r="D26" s="50">
        <v>4563000</v>
      </c>
      <c r="E26" s="50">
        <v>2500000</v>
      </c>
      <c r="F26" s="51" t="s">
        <v>77</v>
      </c>
      <c r="G26" s="53">
        <v>36</v>
      </c>
      <c r="H26" s="53">
        <v>13</v>
      </c>
      <c r="I26" s="53">
        <v>9</v>
      </c>
      <c r="J26" s="53">
        <v>22</v>
      </c>
      <c r="K26" s="53">
        <v>4</v>
      </c>
      <c r="L26" s="53">
        <v>5</v>
      </c>
      <c r="M26" s="53">
        <f t="shared" si="0"/>
        <v>89</v>
      </c>
    </row>
    <row r="27" spans="1:13" ht="12.75" customHeight="1" x14ac:dyDescent="0.25">
      <c r="A27" s="57" t="s">
        <v>101</v>
      </c>
      <c r="B27" s="61" t="s">
        <v>87</v>
      </c>
      <c r="C27" s="61" t="s">
        <v>90</v>
      </c>
      <c r="D27" s="63">
        <v>10250000</v>
      </c>
      <c r="E27" s="63">
        <v>4600000</v>
      </c>
      <c r="F27" s="60" t="s">
        <v>82</v>
      </c>
      <c r="G27" s="53">
        <v>32</v>
      </c>
      <c r="H27" s="53">
        <v>12</v>
      </c>
      <c r="I27" s="53">
        <v>8</v>
      </c>
      <c r="J27" s="53">
        <v>19</v>
      </c>
      <c r="K27" s="53">
        <v>4</v>
      </c>
      <c r="L27" s="53">
        <v>4</v>
      </c>
      <c r="M27" s="53">
        <f t="shared" si="0"/>
        <v>79</v>
      </c>
    </row>
    <row r="28" spans="1:13" ht="12.75" customHeight="1" x14ac:dyDescent="0.25">
      <c r="A28" s="57" t="s">
        <v>102</v>
      </c>
      <c r="B28" s="61" t="s">
        <v>92</v>
      </c>
      <c r="C28" s="61" t="s">
        <v>93</v>
      </c>
      <c r="D28" s="63">
        <v>5639000</v>
      </c>
      <c r="E28" s="63">
        <v>3200000</v>
      </c>
      <c r="F28" s="60" t="s">
        <v>82</v>
      </c>
      <c r="G28" s="53">
        <v>26</v>
      </c>
      <c r="H28" s="53">
        <v>10</v>
      </c>
      <c r="I28" s="53">
        <v>7</v>
      </c>
      <c r="J28" s="53">
        <v>19</v>
      </c>
      <c r="K28" s="53">
        <v>2</v>
      </c>
      <c r="L28" s="53">
        <v>5</v>
      </c>
      <c r="M28" s="53">
        <f t="shared" si="0"/>
        <v>69</v>
      </c>
    </row>
    <row r="29" spans="1:13" ht="12.75" customHeight="1" x14ac:dyDescent="0.25">
      <c r="A29" s="57" t="s">
        <v>103</v>
      </c>
      <c r="B29" s="58" t="s">
        <v>95</v>
      </c>
      <c r="C29" s="58" t="s">
        <v>96</v>
      </c>
      <c r="D29" s="59">
        <v>3265000</v>
      </c>
      <c r="E29" s="59">
        <v>1500000</v>
      </c>
      <c r="F29" s="51" t="s">
        <v>82</v>
      </c>
      <c r="G29" s="53">
        <v>20</v>
      </c>
      <c r="H29" s="53">
        <v>8</v>
      </c>
      <c r="I29" s="53">
        <v>3</v>
      </c>
      <c r="J29" s="53">
        <v>10</v>
      </c>
      <c r="K29" s="53">
        <v>0</v>
      </c>
      <c r="L29" s="53">
        <v>3</v>
      </c>
      <c r="M29" s="53">
        <f t="shared" si="0"/>
        <v>44</v>
      </c>
    </row>
    <row r="30" spans="1:13" ht="12.6" x14ac:dyDescent="0.25">
      <c r="A30" s="49" t="s">
        <v>62</v>
      </c>
      <c r="B30" s="49" t="s">
        <v>73</v>
      </c>
      <c r="C30" s="49" t="s">
        <v>51</v>
      </c>
      <c r="D30" s="50">
        <v>3405000</v>
      </c>
      <c r="E30" s="50">
        <v>1400000</v>
      </c>
      <c r="F30" s="51" t="s">
        <v>77</v>
      </c>
      <c r="G30" s="53">
        <v>28</v>
      </c>
      <c r="H30" s="53">
        <v>12</v>
      </c>
      <c r="I30" s="53">
        <v>4</v>
      </c>
      <c r="J30" s="53">
        <v>10</v>
      </c>
      <c r="K30" s="53">
        <v>0</v>
      </c>
      <c r="L30" s="53">
        <v>3</v>
      </c>
      <c r="M30" s="53">
        <f t="shared" si="0"/>
        <v>57</v>
      </c>
    </row>
    <row r="31" spans="1:13" ht="12.75" customHeight="1" x14ac:dyDescent="0.25">
      <c r="A31" s="49" t="s">
        <v>63</v>
      </c>
      <c r="B31" s="49" t="s">
        <v>74</v>
      </c>
      <c r="C31" s="49" t="s">
        <v>52</v>
      </c>
      <c r="D31" s="50">
        <v>1870000</v>
      </c>
      <c r="E31" s="50">
        <v>1200000</v>
      </c>
      <c r="F31" s="51" t="s">
        <v>77</v>
      </c>
      <c r="G31" s="53">
        <v>35</v>
      </c>
      <c r="H31" s="53">
        <v>13</v>
      </c>
      <c r="I31" s="53">
        <v>8</v>
      </c>
      <c r="J31" s="53">
        <v>22</v>
      </c>
      <c r="K31" s="53">
        <v>0</v>
      </c>
      <c r="L31" s="53">
        <v>4</v>
      </c>
      <c r="M31" s="53">
        <f t="shared" si="0"/>
        <v>82</v>
      </c>
    </row>
    <row r="32" spans="1:13" ht="12.75" customHeight="1" x14ac:dyDescent="0.25">
      <c r="A32" s="49" t="s">
        <v>64</v>
      </c>
      <c r="B32" s="49" t="s">
        <v>75</v>
      </c>
      <c r="C32" s="49" t="s">
        <v>53</v>
      </c>
      <c r="D32" s="50">
        <v>1060000</v>
      </c>
      <c r="E32" s="50">
        <v>450000</v>
      </c>
      <c r="F32" s="51" t="s">
        <v>77</v>
      </c>
      <c r="G32" s="53">
        <v>30</v>
      </c>
      <c r="H32" s="53">
        <v>11</v>
      </c>
      <c r="I32" s="53">
        <v>7</v>
      </c>
      <c r="J32" s="53">
        <v>18</v>
      </c>
      <c r="K32" s="53">
        <v>0</v>
      </c>
      <c r="L32" s="53">
        <v>4</v>
      </c>
      <c r="M32" s="53">
        <f t="shared" si="0"/>
        <v>70</v>
      </c>
    </row>
    <row r="33" spans="1:13" ht="12.75" customHeight="1" x14ac:dyDescent="0.25">
      <c r="A33" s="49" t="s">
        <v>65</v>
      </c>
      <c r="B33" s="49" t="s">
        <v>76</v>
      </c>
      <c r="C33" s="49" t="s">
        <v>54</v>
      </c>
      <c r="D33" s="50">
        <v>1019000</v>
      </c>
      <c r="E33" s="50">
        <v>744000</v>
      </c>
      <c r="F33" s="51" t="s">
        <v>77</v>
      </c>
      <c r="G33" s="53">
        <v>28</v>
      </c>
      <c r="H33" s="53">
        <v>9</v>
      </c>
      <c r="I33" s="53">
        <v>7</v>
      </c>
      <c r="J33" s="53">
        <v>17</v>
      </c>
      <c r="K33" s="53">
        <v>2</v>
      </c>
      <c r="L33" s="53">
        <v>4</v>
      </c>
      <c r="M33" s="53">
        <f t="shared" si="0"/>
        <v>67</v>
      </c>
    </row>
    <row r="34" spans="1:13" ht="12" x14ac:dyDescent="0.3">
      <c r="D34" s="47">
        <f>SUM(D17:D33)</f>
        <v>89180740</v>
      </c>
      <c r="E34" s="47">
        <f>SUM(E17:E33)</f>
        <v>38594000</v>
      </c>
      <c r="F34" s="43"/>
    </row>
    <row r="35" spans="1:13" ht="12" x14ac:dyDescent="0.3">
      <c r="E35" s="43"/>
      <c r="F35" s="43"/>
    </row>
  </sheetData>
  <mergeCells count="18">
    <mergeCell ref="L14:L15"/>
    <mergeCell ref="M14:M15"/>
    <mergeCell ref="F14:F16"/>
    <mergeCell ref="G14:G15"/>
    <mergeCell ref="H14:H15"/>
    <mergeCell ref="I14:I15"/>
    <mergeCell ref="J14:J15"/>
    <mergeCell ref="K14:K15"/>
    <mergeCell ref="A3:C3"/>
    <mergeCell ref="D3:L3"/>
    <mergeCell ref="D9:F9"/>
    <mergeCell ref="D10:L10"/>
    <mergeCell ref="D12:L12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40" sqref="G17:G33" xr:uid="{2B540C8F-DE8C-4A47-A269-9663F1386501}">
      <formula1>40</formula1>
    </dataValidation>
    <dataValidation type="decimal" operator="lessThanOrEqual" allowBlank="1" showInputMessage="1" showErrorMessage="1" error="max. 15" sqref="H17:H33" xr:uid="{378B89FB-0CE1-414A-8FC9-135F9CB74C7D}">
      <formula1>15</formula1>
    </dataValidation>
    <dataValidation type="decimal" operator="lessThanOrEqual" allowBlank="1" showInputMessage="1" showErrorMessage="1" error="max. 10" sqref="I17:I33" xr:uid="{4E17A8D8-CEA0-4732-9CF5-685D57119E73}">
      <formula1>10</formula1>
    </dataValidation>
    <dataValidation type="decimal" operator="lessThanOrEqual" allowBlank="1" showInputMessage="1" showErrorMessage="1" error="max. 25" sqref="J17:J33" xr:uid="{FE591145-40D1-4486-948C-EA36FA8178A8}">
      <formula1>25</formula1>
    </dataValidation>
    <dataValidation type="decimal" operator="lessThanOrEqual" allowBlank="1" showInputMessage="1" showErrorMessage="1" error="max. 5" sqref="K17:L33" xr:uid="{20BF4AD7-CE98-4EAD-9B34-048FDDF6F195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9957F-7404-40A5-B682-B37A40F90D00}">
  <dimension ref="A1:M35"/>
  <sheetViews>
    <sheetView zoomScale="80" zoomScaleNormal="80" workbookViewId="0"/>
  </sheetViews>
  <sheetFormatPr defaultColWidth="9.109375" defaultRowHeight="14.4" x14ac:dyDescent="0.3"/>
  <cols>
    <col min="1" max="1" width="11.6640625" style="42" customWidth="1"/>
    <col min="2" max="2" width="30" style="42" bestFit="1" customWidth="1"/>
    <col min="3" max="3" width="43.6640625" style="42" customWidth="1"/>
    <col min="4" max="4" width="15.5546875" style="42" customWidth="1"/>
    <col min="5" max="6" width="15" style="42" customWidth="1"/>
    <col min="7" max="7" width="9.6640625" style="42" customWidth="1"/>
    <col min="8" max="13" width="9.33203125" style="42" customWidth="1"/>
    <col min="14" max="16384" width="9.109375" style="42"/>
  </cols>
  <sheetData>
    <row r="1" spans="1:13" ht="38.25" customHeight="1" x14ac:dyDescent="0.3">
      <c r="A1" s="41" t="s">
        <v>26</v>
      </c>
    </row>
    <row r="2" spans="1:13" ht="15" customHeight="1" x14ac:dyDescent="0.3">
      <c r="A2" s="45" t="s">
        <v>41</v>
      </c>
      <c r="D2" s="45" t="s">
        <v>23</v>
      </c>
    </row>
    <row r="3" spans="1:13" ht="25.2" customHeight="1" x14ac:dyDescent="0.3">
      <c r="A3" s="30" t="s">
        <v>32</v>
      </c>
      <c r="B3" s="31"/>
      <c r="C3" s="31"/>
      <c r="D3" s="32" t="s">
        <v>34</v>
      </c>
      <c r="E3" s="32"/>
      <c r="F3" s="32"/>
      <c r="G3" s="32"/>
      <c r="H3" s="32"/>
      <c r="I3" s="32"/>
      <c r="J3" s="32"/>
      <c r="K3" s="32"/>
      <c r="L3" s="32"/>
    </row>
    <row r="4" spans="1:13" ht="15" customHeight="1" x14ac:dyDescent="0.3">
      <c r="A4" s="45" t="s">
        <v>42</v>
      </c>
      <c r="D4" s="42" t="s">
        <v>33</v>
      </c>
    </row>
    <row r="5" spans="1:13" ht="15" customHeight="1" x14ac:dyDescent="0.3">
      <c r="A5" s="45" t="s">
        <v>43</v>
      </c>
      <c r="D5" s="42" t="s">
        <v>27</v>
      </c>
    </row>
    <row r="6" spans="1:13" ht="15" customHeight="1" x14ac:dyDescent="0.3">
      <c r="A6" s="46" t="s">
        <v>25</v>
      </c>
      <c r="D6" s="42" t="s">
        <v>28</v>
      </c>
    </row>
    <row r="7" spans="1:13" ht="15" customHeight="1" x14ac:dyDescent="0.3">
      <c r="A7" s="45" t="s">
        <v>22</v>
      </c>
      <c r="D7" s="42" t="s">
        <v>29</v>
      </c>
      <c r="E7" s="44"/>
      <c r="F7" s="44"/>
    </row>
    <row r="8" spans="1:13" ht="15" customHeight="1" x14ac:dyDescent="0.3">
      <c r="A8" s="45"/>
      <c r="D8" s="42" t="s">
        <v>30</v>
      </c>
      <c r="E8" s="44"/>
      <c r="F8" s="44"/>
    </row>
    <row r="9" spans="1:13" ht="15" customHeight="1" x14ac:dyDescent="0.3">
      <c r="D9" s="31"/>
      <c r="E9" s="31"/>
      <c r="F9" s="31"/>
    </row>
    <row r="10" spans="1:13" ht="42.6" customHeight="1" x14ac:dyDescent="0.3">
      <c r="A10" s="45"/>
      <c r="D10" s="32" t="s">
        <v>31</v>
      </c>
      <c r="E10" s="32"/>
      <c r="F10" s="32"/>
      <c r="G10" s="32"/>
      <c r="H10" s="32"/>
      <c r="I10" s="32"/>
      <c r="J10" s="32"/>
      <c r="K10" s="32"/>
      <c r="L10" s="32"/>
    </row>
    <row r="11" spans="1:13" ht="12.6" x14ac:dyDescent="0.3">
      <c r="A11" s="45"/>
      <c r="D11" s="44"/>
      <c r="E11" s="44"/>
      <c r="F11" s="44"/>
      <c r="G11" s="44"/>
      <c r="H11" s="44"/>
      <c r="I11" s="44"/>
      <c r="J11" s="44"/>
      <c r="K11" s="44"/>
      <c r="L11" s="44"/>
    </row>
    <row r="12" spans="1:13" ht="12.6" x14ac:dyDescent="0.3">
      <c r="A12" s="45"/>
      <c r="D12" s="32" t="s">
        <v>104</v>
      </c>
      <c r="E12" s="32"/>
      <c r="F12" s="32"/>
      <c r="G12" s="32"/>
      <c r="H12" s="32"/>
      <c r="I12" s="32"/>
      <c r="J12" s="32"/>
      <c r="K12" s="32"/>
      <c r="L12" s="32"/>
    </row>
    <row r="13" spans="1:13" ht="12.6" customHeight="1" x14ac:dyDescent="0.3">
      <c r="A13" s="45"/>
    </row>
    <row r="14" spans="1:13" ht="26.4" customHeight="1" x14ac:dyDescent="0.3">
      <c r="A14" s="28" t="s">
        <v>0</v>
      </c>
      <c r="B14" s="28" t="s">
        <v>1</v>
      </c>
      <c r="C14" s="28" t="s">
        <v>17</v>
      </c>
      <c r="D14" s="28" t="s">
        <v>12</v>
      </c>
      <c r="E14" s="29" t="s">
        <v>2</v>
      </c>
      <c r="F14" s="29" t="s">
        <v>35</v>
      </c>
      <c r="G14" s="28" t="s">
        <v>14</v>
      </c>
      <c r="H14" s="28" t="s">
        <v>36</v>
      </c>
      <c r="I14" s="28" t="s">
        <v>13</v>
      </c>
      <c r="J14" s="28" t="s">
        <v>37</v>
      </c>
      <c r="K14" s="28" t="s">
        <v>38</v>
      </c>
      <c r="L14" s="28" t="s">
        <v>39</v>
      </c>
      <c r="M14" s="28" t="s">
        <v>3</v>
      </c>
    </row>
    <row r="15" spans="1:13" ht="59.4" customHeight="1" x14ac:dyDescent="0.3">
      <c r="A15" s="28"/>
      <c r="B15" s="28"/>
      <c r="C15" s="28"/>
      <c r="D15" s="28"/>
      <c r="E15" s="29"/>
      <c r="F15" s="29"/>
      <c r="G15" s="28"/>
      <c r="H15" s="28"/>
      <c r="I15" s="28"/>
      <c r="J15" s="28"/>
      <c r="K15" s="28"/>
      <c r="L15" s="28"/>
      <c r="M15" s="28"/>
    </row>
    <row r="16" spans="1:13" ht="28.95" customHeight="1" x14ac:dyDescent="0.3">
      <c r="A16" s="28"/>
      <c r="B16" s="28"/>
      <c r="C16" s="28"/>
      <c r="D16" s="28"/>
      <c r="E16" s="29"/>
      <c r="F16" s="29"/>
      <c r="G16" s="48" t="s">
        <v>24</v>
      </c>
      <c r="H16" s="48" t="s">
        <v>19</v>
      </c>
      <c r="I16" s="48" t="s">
        <v>21</v>
      </c>
      <c r="J16" s="48" t="s">
        <v>40</v>
      </c>
      <c r="K16" s="48" t="s">
        <v>20</v>
      </c>
      <c r="L16" s="48" t="s">
        <v>20</v>
      </c>
      <c r="M16" s="48"/>
    </row>
    <row r="17" spans="1:13" ht="12.75" customHeight="1" x14ac:dyDescent="0.25">
      <c r="A17" s="49" t="s">
        <v>55</v>
      </c>
      <c r="B17" s="49" t="s">
        <v>66</v>
      </c>
      <c r="C17" s="49" t="s">
        <v>44</v>
      </c>
      <c r="D17" s="50">
        <v>635000</v>
      </c>
      <c r="E17" s="50">
        <v>430000</v>
      </c>
      <c r="F17" s="51" t="s">
        <v>77</v>
      </c>
      <c r="G17" s="53">
        <v>20</v>
      </c>
      <c r="H17" s="53">
        <v>10</v>
      </c>
      <c r="I17" s="53">
        <v>6</v>
      </c>
      <c r="J17" s="53">
        <v>13</v>
      </c>
      <c r="K17" s="53">
        <v>1</v>
      </c>
      <c r="L17" s="53">
        <v>3</v>
      </c>
      <c r="M17" s="53">
        <f>SUM(G17:L17)</f>
        <v>53</v>
      </c>
    </row>
    <row r="18" spans="1:13" ht="12.75" customHeight="1" x14ac:dyDescent="0.25">
      <c r="A18" s="49" t="s">
        <v>56</v>
      </c>
      <c r="B18" s="49" t="s">
        <v>67</v>
      </c>
      <c r="C18" s="49" t="s">
        <v>45</v>
      </c>
      <c r="D18" s="50">
        <v>600000</v>
      </c>
      <c r="E18" s="50">
        <v>480000</v>
      </c>
      <c r="F18" s="51" t="s">
        <v>77</v>
      </c>
      <c r="G18" s="53">
        <v>32</v>
      </c>
      <c r="H18" s="53">
        <v>13</v>
      </c>
      <c r="I18" s="53">
        <v>7</v>
      </c>
      <c r="J18" s="53">
        <v>16</v>
      </c>
      <c r="K18" s="53">
        <v>0</v>
      </c>
      <c r="L18" s="53">
        <v>3</v>
      </c>
      <c r="M18" s="53">
        <f>SUM(G18:L18)</f>
        <v>71</v>
      </c>
    </row>
    <row r="19" spans="1:13" ht="12.75" customHeight="1" x14ac:dyDescent="0.25">
      <c r="A19" s="49" t="s">
        <v>57</v>
      </c>
      <c r="B19" s="49" t="s">
        <v>68</v>
      </c>
      <c r="C19" s="49" t="s">
        <v>46</v>
      </c>
      <c r="D19" s="50">
        <v>2370000</v>
      </c>
      <c r="E19" s="50">
        <v>1170000</v>
      </c>
      <c r="F19" s="51" t="s">
        <v>77</v>
      </c>
      <c r="G19" s="53">
        <v>15</v>
      </c>
      <c r="H19" s="53">
        <v>8</v>
      </c>
      <c r="I19" s="53">
        <v>3</v>
      </c>
      <c r="J19" s="53">
        <v>10</v>
      </c>
      <c r="K19" s="53">
        <v>0</v>
      </c>
      <c r="L19" s="53">
        <v>2</v>
      </c>
      <c r="M19" s="53">
        <f>SUM(G19:L19)</f>
        <v>38</v>
      </c>
    </row>
    <row r="20" spans="1:13" ht="12.75" customHeight="1" x14ac:dyDescent="0.25">
      <c r="A20" s="49" t="s">
        <v>58</v>
      </c>
      <c r="B20" s="49" t="s">
        <v>69</v>
      </c>
      <c r="C20" s="49" t="s">
        <v>47</v>
      </c>
      <c r="D20" s="50">
        <v>2659200</v>
      </c>
      <c r="E20" s="50">
        <v>1300000</v>
      </c>
      <c r="F20" s="51" t="s">
        <v>77</v>
      </c>
      <c r="G20" s="53">
        <v>32</v>
      </c>
      <c r="H20" s="53">
        <v>12</v>
      </c>
      <c r="I20" s="53">
        <v>8</v>
      </c>
      <c r="J20" s="53">
        <v>21</v>
      </c>
      <c r="K20" s="53">
        <v>3</v>
      </c>
      <c r="L20" s="53">
        <v>4</v>
      </c>
      <c r="M20" s="53">
        <f>SUM(G20:L20)</f>
        <v>80</v>
      </c>
    </row>
    <row r="21" spans="1:13" ht="12.75" customHeight="1" x14ac:dyDescent="0.25">
      <c r="A21" s="49" t="s">
        <v>59</v>
      </c>
      <c r="B21" s="49" t="s">
        <v>70</v>
      </c>
      <c r="C21" s="49" t="s">
        <v>48</v>
      </c>
      <c r="D21" s="50">
        <v>2010000</v>
      </c>
      <c r="E21" s="50">
        <v>1640000</v>
      </c>
      <c r="F21" s="51" t="s">
        <v>77</v>
      </c>
      <c r="G21" s="53">
        <v>20</v>
      </c>
      <c r="H21" s="53">
        <v>9</v>
      </c>
      <c r="I21" s="53">
        <v>6</v>
      </c>
      <c r="J21" s="53">
        <v>19</v>
      </c>
      <c r="K21" s="53">
        <v>0</v>
      </c>
      <c r="L21" s="53">
        <v>3</v>
      </c>
      <c r="M21" s="53">
        <f>SUM(G21:L21)</f>
        <v>57</v>
      </c>
    </row>
    <row r="22" spans="1:13" ht="12.6" x14ac:dyDescent="0.25">
      <c r="A22" s="57" t="s">
        <v>98</v>
      </c>
      <c r="B22" s="58" t="s">
        <v>80</v>
      </c>
      <c r="C22" s="58" t="s">
        <v>81</v>
      </c>
      <c r="D22" s="59">
        <v>6910000</v>
      </c>
      <c r="E22" s="59">
        <v>4000000</v>
      </c>
      <c r="F22" s="51" t="s">
        <v>82</v>
      </c>
      <c r="G22" s="53">
        <v>32</v>
      </c>
      <c r="H22" s="53">
        <v>14</v>
      </c>
      <c r="I22" s="53">
        <v>9</v>
      </c>
      <c r="J22" s="53">
        <v>23</v>
      </c>
      <c r="K22" s="53">
        <v>2</v>
      </c>
      <c r="L22" s="53">
        <v>5</v>
      </c>
      <c r="M22" s="53">
        <f t="shared" ref="M22:M33" si="0">SUM(G22:L22)</f>
        <v>85</v>
      </c>
    </row>
    <row r="23" spans="1:13" ht="12.75" customHeight="1" x14ac:dyDescent="0.25">
      <c r="A23" s="57" t="s">
        <v>99</v>
      </c>
      <c r="B23" s="61" t="s">
        <v>84</v>
      </c>
      <c r="C23" s="61" t="s">
        <v>85</v>
      </c>
      <c r="D23" s="63">
        <v>36385540</v>
      </c>
      <c r="E23" s="63">
        <v>11200000</v>
      </c>
      <c r="F23" s="60" t="s">
        <v>82</v>
      </c>
      <c r="G23" s="53">
        <v>37</v>
      </c>
      <c r="H23" s="53">
        <v>13</v>
      </c>
      <c r="I23" s="53">
        <v>9</v>
      </c>
      <c r="J23" s="53">
        <v>24</v>
      </c>
      <c r="K23" s="53">
        <v>3</v>
      </c>
      <c r="L23" s="53">
        <v>5</v>
      </c>
      <c r="M23" s="53">
        <f t="shared" si="0"/>
        <v>91</v>
      </c>
    </row>
    <row r="24" spans="1:13" ht="12.75" customHeight="1" x14ac:dyDescent="0.25">
      <c r="A24" s="57" t="s">
        <v>100</v>
      </c>
      <c r="B24" s="58" t="s">
        <v>87</v>
      </c>
      <c r="C24" s="58" t="s">
        <v>88</v>
      </c>
      <c r="D24" s="59">
        <v>2720000</v>
      </c>
      <c r="E24" s="59">
        <v>780000</v>
      </c>
      <c r="F24" s="51" t="s">
        <v>82</v>
      </c>
      <c r="G24" s="53">
        <v>31</v>
      </c>
      <c r="H24" s="53">
        <v>12</v>
      </c>
      <c r="I24" s="53">
        <v>7</v>
      </c>
      <c r="J24" s="53">
        <v>8</v>
      </c>
      <c r="K24" s="53">
        <v>4</v>
      </c>
      <c r="L24" s="53">
        <v>5</v>
      </c>
      <c r="M24" s="53">
        <f t="shared" si="0"/>
        <v>67</v>
      </c>
    </row>
    <row r="25" spans="1:13" ht="13.5" customHeight="1" x14ac:dyDescent="0.25">
      <c r="A25" s="49" t="s">
        <v>60</v>
      </c>
      <c r="B25" s="49" t="s">
        <v>71</v>
      </c>
      <c r="C25" s="49" t="s">
        <v>49</v>
      </c>
      <c r="D25" s="50">
        <v>3820000</v>
      </c>
      <c r="E25" s="50">
        <v>2000000</v>
      </c>
      <c r="F25" s="51" t="s">
        <v>77</v>
      </c>
      <c r="G25" s="53">
        <v>31</v>
      </c>
      <c r="H25" s="53">
        <v>9</v>
      </c>
      <c r="I25" s="53">
        <v>8</v>
      </c>
      <c r="J25" s="53">
        <v>16</v>
      </c>
      <c r="K25" s="53">
        <v>4</v>
      </c>
      <c r="L25" s="53">
        <v>5</v>
      </c>
      <c r="M25" s="53">
        <f t="shared" si="0"/>
        <v>73</v>
      </c>
    </row>
    <row r="26" spans="1:13" ht="12.75" customHeight="1" x14ac:dyDescent="0.25">
      <c r="A26" s="49" t="s">
        <v>61</v>
      </c>
      <c r="B26" s="49" t="s">
        <v>72</v>
      </c>
      <c r="C26" s="49" t="s">
        <v>50</v>
      </c>
      <c r="D26" s="50">
        <v>4563000</v>
      </c>
      <c r="E26" s="50">
        <v>2500000</v>
      </c>
      <c r="F26" s="51" t="s">
        <v>77</v>
      </c>
      <c r="G26" s="53">
        <v>37</v>
      </c>
      <c r="H26" s="53">
        <v>13</v>
      </c>
      <c r="I26" s="53">
        <v>9</v>
      </c>
      <c r="J26" s="53">
        <v>21</v>
      </c>
      <c r="K26" s="53">
        <v>4</v>
      </c>
      <c r="L26" s="53">
        <v>5</v>
      </c>
      <c r="M26" s="53">
        <f t="shared" si="0"/>
        <v>89</v>
      </c>
    </row>
    <row r="27" spans="1:13" ht="12.75" customHeight="1" x14ac:dyDescent="0.25">
      <c r="A27" s="57" t="s">
        <v>101</v>
      </c>
      <c r="B27" s="61" t="s">
        <v>87</v>
      </c>
      <c r="C27" s="61" t="s">
        <v>90</v>
      </c>
      <c r="D27" s="63">
        <v>10250000</v>
      </c>
      <c r="E27" s="63">
        <v>4600000</v>
      </c>
      <c r="F27" s="60" t="s">
        <v>82</v>
      </c>
      <c r="G27" s="53">
        <v>30</v>
      </c>
      <c r="H27" s="53">
        <v>13</v>
      </c>
      <c r="I27" s="53">
        <v>8</v>
      </c>
      <c r="J27" s="53">
        <v>20</v>
      </c>
      <c r="K27" s="53">
        <v>4</v>
      </c>
      <c r="L27" s="53">
        <v>4</v>
      </c>
      <c r="M27" s="53">
        <f t="shared" si="0"/>
        <v>79</v>
      </c>
    </row>
    <row r="28" spans="1:13" ht="12.75" customHeight="1" x14ac:dyDescent="0.25">
      <c r="A28" s="57" t="s">
        <v>102</v>
      </c>
      <c r="B28" s="61" t="s">
        <v>92</v>
      </c>
      <c r="C28" s="61" t="s">
        <v>93</v>
      </c>
      <c r="D28" s="63">
        <v>5639000</v>
      </c>
      <c r="E28" s="63">
        <v>3200000</v>
      </c>
      <c r="F28" s="60" t="s">
        <v>82</v>
      </c>
      <c r="G28" s="53">
        <v>27</v>
      </c>
      <c r="H28" s="53">
        <v>10</v>
      </c>
      <c r="I28" s="53">
        <v>7</v>
      </c>
      <c r="J28" s="53">
        <v>19</v>
      </c>
      <c r="K28" s="53">
        <v>2</v>
      </c>
      <c r="L28" s="53">
        <v>5</v>
      </c>
      <c r="M28" s="53">
        <f t="shared" si="0"/>
        <v>70</v>
      </c>
    </row>
    <row r="29" spans="1:13" ht="12.75" customHeight="1" x14ac:dyDescent="0.25">
      <c r="A29" s="57" t="s">
        <v>103</v>
      </c>
      <c r="B29" s="58" t="s">
        <v>95</v>
      </c>
      <c r="C29" s="58" t="s">
        <v>96</v>
      </c>
      <c r="D29" s="59">
        <v>3265000</v>
      </c>
      <c r="E29" s="59">
        <v>1500000</v>
      </c>
      <c r="F29" s="51" t="s">
        <v>82</v>
      </c>
      <c r="G29" s="53">
        <v>14</v>
      </c>
      <c r="H29" s="53">
        <v>5</v>
      </c>
      <c r="I29" s="53">
        <v>3</v>
      </c>
      <c r="J29" s="53">
        <v>8</v>
      </c>
      <c r="K29" s="53">
        <v>0</v>
      </c>
      <c r="L29" s="53">
        <v>3</v>
      </c>
      <c r="M29" s="53">
        <f t="shared" si="0"/>
        <v>33</v>
      </c>
    </row>
    <row r="30" spans="1:13" ht="12.6" x14ac:dyDescent="0.25">
      <c r="A30" s="49" t="s">
        <v>62</v>
      </c>
      <c r="B30" s="49" t="s">
        <v>73</v>
      </c>
      <c r="C30" s="49" t="s">
        <v>51</v>
      </c>
      <c r="D30" s="50">
        <v>3405000</v>
      </c>
      <c r="E30" s="50">
        <v>1400000</v>
      </c>
      <c r="F30" s="51" t="s">
        <v>77</v>
      </c>
      <c r="G30" s="53">
        <v>30</v>
      </c>
      <c r="H30" s="53">
        <v>11</v>
      </c>
      <c r="I30" s="53">
        <v>4</v>
      </c>
      <c r="J30" s="53">
        <v>13</v>
      </c>
      <c r="K30" s="53">
        <v>0</v>
      </c>
      <c r="L30" s="53">
        <v>3</v>
      </c>
      <c r="M30" s="53">
        <f t="shared" si="0"/>
        <v>61</v>
      </c>
    </row>
    <row r="31" spans="1:13" ht="12.75" customHeight="1" x14ac:dyDescent="0.25">
      <c r="A31" s="49" t="s">
        <v>63</v>
      </c>
      <c r="B31" s="49" t="s">
        <v>74</v>
      </c>
      <c r="C31" s="49" t="s">
        <v>52</v>
      </c>
      <c r="D31" s="50">
        <v>1870000</v>
      </c>
      <c r="E31" s="50">
        <v>1200000</v>
      </c>
      <c r="F31" s="51" t="s">
        <v>77</v>
      </c>
      <c r="G31" s="53">
        <v>34</v>
      </c>
      <c r="H31" s="53">
        <v>13</v>
      </c>
      <c r="I31" s="53">
        <v>8</v>
      </c>
      <c r="J31" s="53">
        <v>23</v>
      </c>
      <c r="K31" s="53">
        <v>0</v>
      </c>
      <c r="L31" s="53">
        <v>4</v>
      </c>
      <c r="M31" s="53">
        <f t="shared" si="0"/>
        <v>82</v>
      </c>
    </row>
    <row r="32" spans="1:13" ht="12.75" customHeight="1" x14ac:dyDescent="0.25">
      <c r="A32" s="49" t="s">
        <v>64</v>
      </c>
      <c r="B32" s="49" t="s">
        <v>75</v>
      </c>
      <c r="C32" s="49" t="s">
        <v>53</v>
      </c>
      <c r="D32" s="50">
        <v>1060000</v>
      </c>
      <c r="E32" s="50">
        <v>450000</v>
      </c>
      <c r="F32" s="51" t="s">
        <v>77</v>
      </c>
      <c r="G32" s="53">
        <v>29</v>
      </c>
      <c r="H32" s="53">
        <v>11</v>
      </c>
      <c r="I32" s="53">
        <v>7</v>
      </c>
      <c r="J32" s="53">
        <v>19</v>
      </c>
      <c r="K32" s="53">
        <v>0</v>
      </c>
      <c r="L32" s="53">
        <v>4</v>
      </c>
      <c r="M32" s="53">
        <f t="shared" si="0"/>
        <v>70</v>
      </c>
    </row>
    <row r="33" spans="1:13" ht="12.75" customHeight="1" x14ac:dyDescent="0.25">
      <c r="A33" s="49" t="s">
        <v>65</v>
      </c>
      <c r="B33" s="49" t="s">
        <v>76</v>
      </c>
      <c r="C33" s="49" t="s">
        <v>54</v>
      </c>
      <c r="D33" s="50">
        <v>1019000</v>
      </c>
      <c r="E33" s="50">
        <v>744000</v>
      </c>
      <c r="F33" s="51" t="s">
        <v>77</v>
      </c>
      <c r="G33" s="53">
        <v>25</v>
      </c>
      <c r="H33" s="53">
        <v>9</v>
      </c>
      <c r="I33" s="53">
        <v>7</v>
      </c>
      <c r="J33" s="53">
        <v>16</v>
      </c>
      <c r="K33" s="53">
        <v>2</v>
      </c>
      <c r="L33" s="53">
        <v>4</v>
      </c>
      <c r="M33" s="53">
        <f t="shared" si="0"/>
        <v>63</v>
      </c>
    </row>
    <row r="34" spans="1:13" ht="12" x14ac:dyDescent="0.3">
      <c r="D34" s="47">
        <f>SUM(D17:D33)</f>
        <v>89180740</v>
      </c>
      <c r="E34" s="47">
        <f>SUM(E17:E33)</f>
        <v>38594000</v>
      </c>
      <c r="F34" s="43"/>
    </row>
    <row r="35" spans="1:13" ht="12" x14ac:dyDescent="0.3">
      <c r="E35" s="43"/>
      <c r="F35" s="43"/>
    </row>
  </sheetData>
  <mergeCells count="18">
    <mergeCell ref="L14:L15"/>
    <mergeCell ref="M14:M15"/>
    <mergeCell ref="F14:F16"/>
    <mergeCell ref="G14:G15"/>
    <mergeCell ref="H14:H15"/>
    <mergeCell ref="I14:I15"/>
    <mergeCell ref="J14:J15"/>
    <mergeCell ref="K14:K15"/>
    <mergeCell ref="A3:C3"/>
    <mergeCell ref="D3:L3"/>
    <mergeCell ref="D9:F9"/>
    <mergeCell ref="D10:L10"/>
    <mergeCell ref="D12:L12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40" sqref="G17:G33" xr:uid="{65B58441-6453-4A37-8C92-BD596DD94E2B}">
      <formula1>40</formula1>
    </dataValidation>
    <dataValidation type="decimal" operator="lessThanOrEqual" allowBlank="1" showInputMessage="1" showErrorMessage="1" error="max. 15" sqref="H17:H33" xr:uid="{5AA4EB8A-5E50-43ED-B3DA-A371634B5597}">
      <formula1>15</formula1>
    </dataValidation>
    <dataValidation type="decimal" operator="lessThanOrEqual" allowBlank="1" showInputMessage="1" showErrorMessage="1" error="max. 10" sqref="I17:I33" xr:uid="{02DD59EA-FCD4-4785-976B-28E5C00E845A}">
      <formula1>10</formula1>
    </dataValidation>
    <dataValidation type="decimal" operator="lessThanOrEqual" allowBlank="1" showInputMessage="1" showErrorMessage="1" error="max. 25" sqref="J17:J33" xr:uid="{F05677B7-EC37-420A-8C98-3077725673CE}">
      <formula1>25</formula1>
    </dataValidation>
    <dataValidation type="decimal" operator="lessThanOrEqual" allowBlank="1" showInputMessage="1" showErrorMessage="1" error="max. 5" sqref="K17:L33" xr:uid="{6AA16F90-27A6-4387-B782-1C5C30F794F7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F5221-AE5E-431F-AC43-3AE6B2093B78}">
  <dimension ref="A1:M35"/>
  <sheetViews>
    <sheetView zoomScale="80" zoomScaleNormal="80" workbookViewId="0"/>
  </sheetViews>
  <sheetFormatPr defaultColWidth="9.109375" defaultRowHeight="14.4" x14ac:dyDescent="0.3"/>
  <cols>
    <col min="1" max="1" width="11.6640625" style="42" customWidth="1"/>
    <col min="2" max="2" width="30" style="42" bestFit="1" customWidth="1"/>
    <col min="3" max="3" width="43.6640625" style="42" customWidth="1"/>
    <col min="4" max="4" width="15.5546875" style="42" customWidth="1"/>
    <col min="5" max="6" width="15" style="42" customWidth="1"/>
    <col min="7" max="7" width="9.6640625" style="42" customWidth="1"/>
    <col min="8" max="13" width="9.33203125" style="42" customWidth="1"/>
    <col min="14" max="16384" width="9.109375" style="42"/>
  </cols>
  <sheetData>
    <row r="1" spans="1:13" ht="38.25" customHeight="1" x14ac:dyDescent="0.3">
      <c r="A1" s="41" t="s">
        <v>26</v>
      </c>
    </row>
    <row r="2" spans="1:13" ht="15" customHeight="1" x14ac:dyDescent="0.3">
      <c r="A2" s="45" t="s">
        <v>41</v>
      </c>
      <c r="D2" s="45" t="s">
        <v>23</v>
      </c>
    </row>
    <row r="3" spans="1:13" ht="25.2" customHeight="1" x14ac:dyDescent="0.3">
      <c r="A3" s="30" t="s">
        <v>32</v>
      </c>
      <c r="B3" s="31"/>
      <c r="C3" s="31"/>
      <c r="D3" s="32" t="s">
        <v>34</v>
      </c>
      <c r="E3" s="32"/>
      <c r="F3" s="32"/>
      <c r="G3" s="32"/>
      <c r="H3" s="32"/>
      <c r="I3" s="32"/>
      <c r="J3" s="32"/>
      <c r="K3" s="32"/>
      <c r="L3" s="32"/>
    </row>
    <row r="4" spans="1:13" ht="15" customHeight="1" x14ac:dyDescent="0.3">
      <c r="A4" s="45" t="s">
        <v>42</v>
      </c>
      <c r="D4" s="42" t="s">
        <v>33</v>
      </c>
    </row>
    <row r="5" spans="1:13" ht="15" customHeight="1" x14ac:dyDescent="0.3">
      <c r="A5" s="45" t="s">
        <v>43</v>
      </c>
      <c r="D5" s="42" t="s">
        <v>27</v>
      </c>
    </row>
    <row r="6" spans="1:13" ht="15" customHeight="1" x14ac:dyDescent="0.3">
      <c r="A6" s="46" t="s">
        <v>25</v>
      </c>
      <c r="D6" s="42" t="s">
        <v>28</v>
      </c>
    </row>
    <row r="7" spans="1:13" ht="15" customHeight="1" x14ac:dyDescent="0.3">
      <c r="A7" s="45" t="s">
        <v>22</v>
      </c>
      <c r="D7" s="42" t="s">
        <v>29</v>
      </c>
      <c r="E7" s="44"/>
      <c r="F7" s="44"/>
    </row>
    <row r="8" spans="1:13" ht="15" customHeight="1" x14ac:dyDescent="0.3">
      <c r="A8" s="45"/>
      <c r="D8" s="42" t="s">
        <v>30</v>
      </c>
      <c r="E8" s="44"/>
      <c r="F8" s="44"/>
    </row>
    <row r="9" spans="1:13" ht="15" customHeight="1" x14ac:dyDescent="0.3">
      <c r="D9" s="31"/>
      <c r="E9" s="31"/>
      <c r="F9" s="31"/>
    </row>
    <row r="10" spans="1:13" ht="42.6" customHeight="1" x14ac:dyDescent="0.3">
      <c r="A10" s="45"/>
      <c r="D10" s="32" t="s">
        <v>31</v>
      </c>
      <c r="E10" s="32"/>
      <c r="F10" s="32"/>
      <c r="G10" s="32"/>
      <c r="H10" s="32"/>
      <c r="I10" s="32"/>
      <c r="J10" s="32"/>
      <c r="K10" s="32"/>
      <c r="L10" s="32"/>
    </row>
    <row r="11" spans="1:13" ht="12.6" x14ac:dyDescent="0.3">
      <c r="A11" s="45"/>
      <c r="D11" s="44"/>
      <c r="E11" s="44"/>
      <c r="F11" s="44"/>
      <c r="G11" s="44"/>
      <c r="H11" s="44"/>
      <c r="I11" s="44"/>
      <c r="J11" s="44"/>
      <c r="K11" s="44"/>
      <c r="L11" s="44"/>
    </row>
    <row r="12" spans="1:13" ht="12.6" x14ac:dyDescent="0.3">
      <c r="A12" s="45"/>
      <c r="D12" s="32" t="s">
        <v>104</v>
      </c>
      <c r="E12" s="32"/>
      <c r="F12" s="32"/>
      <c r="G12" s="32"/>
      <c r="H12" s="32"/>
      <c r="I12" s="32"/>
      <c r="J12" s="32"/>
      <c r="K12" s="32"/>
      <c r="L12" s="32"/>
    </row>
    <row r="13" spans="1:13" ht="12.6" customHeight="1" x14ac:dyDescent="0.3">
      <c r="A13" s="45"/>
    </row>
    <row r="14" spans="1:13" ht="26.4" customHeight="1" x14ac:dyDescent="0.3">
      <c r="A14" s="28" t="s">
        <v>0</v>
      </c>
      <c r="B14" s="28" t="s">
        <v>1</v>
      </c>
      <c r="C14" s="28" t="s">
        <v>17</v>
      </c>
      <c r="D14" s="28" t="s">
        <v>12</v>
      </c>
      <c r="E14" s="29" t="s">
        <v>2</v>
      </c>
      <c r="F14" s="29" t="s">
        <v>35</v>
      </c>
      <c r="G14" s="28" t="s">
        <v>14</v>
      </c>
      <c r="H14" s="28" t="s">
        <v>36</v>
      </c>
      <c r="I14" s="28" t="s">
        <v>13</v>
      </c>
      <c r="J14" s="28" t="s">
        <v>37</v>
      </c>
      <c r="K14" s="28" t="s">
        <v>38</v>
      </c>
      <c r="L14" s="28" t="s">
        <v>39</v>
      </c>
      <c r="M14" s="28" t="s">
        <v>3</v>
      </c>
    </row>
    <row r="15" spans="1:13" ht="59.4" customHeight="1" x14ac:dyDescent="0.3">
      <c r="A15" s="28"/>
      <c r="B15" s="28"/>
      <c r="C15" s="28"/>
      <c r="D15" s="28"/>
      <c r="E15" s="29"/>
      <c r="F15" s="29"/>
      <c r="G15" s="28"/>
      <c r="H15" s="28"/>
      <c r="I15" s="28"/>
      <c r="J15" s="28"/>
      <c r="K15" s="28"/>
      <c r="L15" s="28"/>
      <c r="M15" s="28"/>
    </row>
    <row r="16" spans="1:13" ht="28.95" customHeight="1" x14ac:dyDescent="0.3">
      <c r="A16" s="28"/>
      <c r="B16" s="28"/>
      <c r="C16" s="28"/>
      <c r="D16" s="28"/>
      <c r="E16" s="29"/>
      <c r="F16" s="29"/>
      <c r="G16" s="48" t="s">
        <v>24</v>
      </c>
      <c r="H16" s="48" t="s">
        <v>19</v>
      </c>
      <c r="I16" s="48" t="s">
        <v>21</v>
      </c>
      <c r="J16" s="48" t="s">
        <v>40</v>
      </c>
      <c r="K16" s="48" t="s">
        <v>20</v>
      </c>
      <c r="L16" s="48" t="s">
        <v>20</v>
      </c>
      <c r="M16" s="48"/>
    </row>
    <row r="17" spans="1:13" ht="12.75" customHeight="1" x14ac:dyDescent="0.25">
      <c r="A17" s="49" t="s">
        <v>55</v>
      </c>
      <c r="B17" s="49" t="s">
        <v>66</v>
      </c>
      <c r="C17" s="49" t="s">
        <v>44</v>
      </c>
      <c r="D17" s="50">
        <v>635000</v>
      </c>
      <c r="E17" s="50">
        <v>430000</v>
      </c>
      <c r="F17" s="51" t="s">
        <v>77</v>
      </c>
      <c r="G17" s="53">
        <v>22</v>
      </c>
      <c r="H17" s="53">
        <v>10</v>
      </c>
      <c r="I17" s="53">
        <v>6</v>
      </c>
      <c r="J17" s="53">
        <v>13</v>
      </c>
      <c r="K17" s="53">
        <v>1</v>
      </c>
      <c r="L17" s="53">
        <v>3</v>
      </c>
      <c r="M17" s="53">
        <f>SUM(G17:L17)</f>
        <v>55</v>
      </c>
    </row>
    <row r="18" spans="1:13" ht="12.75" customHeight="1" x14ac:dyDescent="0.25">
      <c r="A18" s="49" t="s">
        <v>56</v>
      </c>
      <c r="B18" s="49" t="s">
        <v>67</v>
      </c>
      <c r="C18" s="49" t="s">
        <v>45</v>
      </c>
      <c r="D18" s="50">
        <v>600000</v>
      </c>
      <c r="E18" s="50">
        <v>480000</v>
      </c>
      <c r="F18" s="51" t="s">
        <v>77</v>
      </c>
      <c r="G18" s="53">
        <v>29</v>
      </c>
      <c r="H18" s="53">
        <v>13</v>
      </c>
      <c r="I18" s="53">
        <v>8</v>
      </c>
      <c r="J18" s="53">
        <v>17</v>
      </c>
      <c r="K18" s="53">
        <v>0</v>
      </c>
      <c r="L18" s="53">
        <v>3</v>
      </c>
      <c r="M18" s="53">
        <f t="shared" ref="M18:M33" si="0">SUM(G18:L18)</f>
        <v>70</v>
      </c>
    </row>
    <row r="19" spans="1:13" ht="12.75" customHeight="1" x14ac:dyDescent="0.25">
      <c r="A19" s="49" t="s">
        <v>57</v>
      </c>
      <c r="B19" s="49" t="s">
        <v>68</v>
      </c>
      <c r="C19" s="49" t="s">
        <v>46</v>
      </c>
      <c r="D19" s="50">
        <v>2370000</v>
      </c>
      <c r="E19" s="50">
        <v>1170000</v>
      </c>
      <c r="F19" s="51" t="s">
        <v>77</v>
      </c>
      <c r="G19" s="53">
        <v>15</v>
      </c>
      <c r="H19" s="53">
        <v>8</v>
      </c>
      <c r="I19" s="53">
        <v>3</v>
      </c>
      <c r="J19" s="53">
        <v>10</v>
      </c>
      <c r="K19" s="53">
        <v>0</v>
      </c>
      <c r="L19" s="53">
        <v>2</v>
      </c>
      <c r="M19" s="53">
        <f t="shared" si="0"/>
        <v>38</v>
      </c>
    </row>
    <row r="20" spans="1:13" ht="12.75" customHeight="1" x14ac:dyDescent="0.25">
      <c r="A20" s="49" t="s">
        <v>58</v>
      </c>
      <c r="B20" s="49" t="s">
        <v>69</v>
      </c>
      <c r="C20" s="49" t="s">
        <v>47</v>
      </c>
      <c r="D20" s="50">
        <v>2659200</v>
      </c>
      <c r="E20" s="50">
        <v>1300000</v>
      </c>
      <c r="F20" s="51" t="s">
        <v>77</v>
      </c>
      <c r="G20" s="53">
        <v>33</v>
      </c>
      <c r="H20" s="53">
        <v>12</v>
      </c>
      <c r="I20" s="53">
        <v>8</v>
      </c>
      <c r="J20" s="53">
        <v>20</v>
      </c>
      <c r="K20" s="53">
        <v>3</v>
      </c>
      <c r="L20" s="53">
        <v>4</v>
      </c>
      <c r="M20" s="53">
        <f t="shared" si="0"/>
        <v>80</v>
      </c>
    </row>
    <row r="21" spans="1:13" ht="12.75" customHeight="1" x14ac:dyDescent="0.25">
      <c r="A21" s="49" t="s">
        <v>59</v>
      </c>
      <c r="B21" s="49" t="s">
        <v>70</v>
      </c>
      <c r="C21" s="49" t="s">
        <v>48</v>
      </c>
      <c r="D21" s="50">
        <v>2010000</v>
      </c>
      <c r="E21" s="50">
        <v>1640000</v>
      </c>
      <c r="F21" s="51" t="s">
        <v>77</v>
      </c>
      <c r="G21" s="53">
        <v>20</v>
      </c>
      <c r="H21" s="53">
        <v>10</v>
      </c>
      <c r="I21" s="53">
        <v>6</v>
      </c>
      <c r="J21" s="53">
        <v>19</v>
      </c>
      <c r="K21" s="53">
        <v>0</v>
      </c>
      <c r="L21" s="53">
        <v>3</v>
      </c>
      <c r="M21" s="53">
        <f t="shared" si="0"/>
        <v>58</v>
      </c>
    </row>
    <row r="22" spans="1:13" ht="12.6" x14ac:dyDescent="0.25">
      <c r="A22" s="57" t="s">
        <v>98</v>
      </c>
      <c r="B22" s="58" t="s">
        <v>80</v>
      </c>
      <c r="C22" s="58" t="s">
        <v>81</v>
      </c>
      <c r="D22" s="59">
        <v>6910000</v>
      </c>
      <c r="E22" s="59">
        <v>4000000</v>
      </c>
      <c r="F22" s="51" t="s">
        <v>82</v>
      </c>
      <c r="G22" s="53">
        <v>32</v>
      </c>
      <c r="H22" s="53">
        <v>14</v>
      </c>
      <c r="I22" s="53">
        <v>9</v>
      </c>
      <c r="J22" s="53">
        <v>24</v>
      </c>
      <c r="K22" s="53">
        <v>2</v>
      </c>
      <c r="L22" s="53">
        <v>5</v>
      </c>
      <c r="M22" s="53">
        <f t="shared" si="0"/>
        <v>86</v>
      </c>
    </row>
    <row r="23" spans="1:13" ht="12.75" customHeight="1" x14ac:dyDescent="0.25">
      <c r="A23" s="57" t="s">
        <v>99</v>
      </c>
      <c r="B23" s="61" t="s">
        <v>84</v>
      </c>
      <c r="C23" s="61" t="s">
        <v>85</v>
      </c>
      <c r="D23" s="63">
        <v>36385540</v>
      </c>
      <c r="E23" s="63">
        <v>11200000</v>
      </c>
      <c r="F23" s="60" t="s">
        <v>82</v>
      </c>
      <c r="G23" s="53">
        <v>37</v>
      </c>
      <c r="H23" s="53">
        <v>13</v>
      </c>
      <c r="I23" s="53">
        <v>10</v>
      </c>
      <c r="J23" s="53">
        <v>23</v>
      </c>
      <c r="K23" s="53">
        <v>3</v>
      </c>
      <c r="L23" s="53">
        <v>5</v>
      </c>
      <c r="M23" s="53">
        <f t="shared" si="0"/>
        <v>91</v>
      </c>
    </row>
    <row r="24" spans="1:13" ht="12.75" customHeight="1" x14ac:dyDescent="0.25">
      <c r="A24" s="57" t="s">
        <v>100</v>
      </c>
      <c r="B24" s="58" t="s">
        <v>87</v>
      </c>
      <c r="C24" s="58" t="s">
        <v>88</v>
      </c>
      <c r="D24" s="59">
        <v>2720000</v>
      </c>
      <c r="E24" s="59">
        <v>780000</v>
      </c>
      <c r="F24" s="51" t="s">
        <v>82</v>
      </c>
      <c r="G24" s="53">
        <v>33</v>
      </c>
      <c r="H24" s="53">
        <v>12</v>
      </c>
      <c r="I24" s="53">
        <v>8</v>
      </c>
      <c r="J24" s="53">
        <v>7</v>
      </c>
      <c r="K24" s="53">
        <v>4</v>
      </c>
      <c r="L24" s="53">
        <v>5</v>
      </c>
      <c r="M24" s="53">
        <f t="shared" si="0"/>
        <v>69</v>
      </c>
    </row>
    <row r="25" spans="1:13" ht="13.5" customHeight="1" x14ac:dyDescent="0.25">
      <c r="A25" s="49" t="s">
        <v>60</v>
      </c>
      <c r="B25" s="49" t="s">
        <v>71</v>
      </c>
      <c r="C25" s="49" t="s">
        <v>49</v>
      </c>
      <c r="D25" s="50">
        <v>3820000</v>
      </c>
      <c r="E25" s="50">
        <v>2000000</v>
      </c>
      <c r="F25" s="51" t="s">
        <v>77</v>
      </c>
      <c r="G25" s="53">
        <v>32</v>
      </c>
      <c r="H25" s="53">
        <v>10</v>
      </c>
      <c r="I25" s="53">
        <v>8</v>
      </c>
      <c r="J25" s="53">
        <v>16</v>
      </c>
      <c r="K25" s="53">
        <v>4</v>
      </c>
      <c r="L25" s="53">
        <v>5</v>
      </c>
      <c r="M25" s="53">
        <f t="shared" si="0"/>
        <v>75</v>
      </c>
    </row>
    <row r="26" spans="1:13" ht="12.75" customHeight="1" x14ac:dyDescent="0.25">
      <c r="A26" s="49" t="s">
        <v>61</v>
      </c>
      <c r="B26" s="49" t="s">
        <v>72</v>
      </c>
      <c r="C26" s="49" t="s">
        <v>50</v>
      </c>
      <c r="D26" s="50">
        <v>4563000</v>
      </c>
      <c r="E26" s="50">
        <v>2500000</v>
      </c>
      <c r="F26" s="51" t="s">
        <v>77</v>
      </c>
      <c r="G26" s="53">
        <v>37</v>
      </c>
      <c r="H26" s="53">
        <v>13</v>
      </c>
      <c r="I26" s="53">
        <v>9</v>
      </c>
      <c r="J26" s="53">
        <v>22</v>
      </c>
      <c r="K26" s="53">
        <v>4</v>
      </c>
      <c r="L26" s="53">
        <v>5</v>
      </c>
      <c r="M26" s="53">
        <f t="shared" si="0"/>
        <v>90</v>
      </c>
    </row>
    <row r="27" spans="1:13" ht="12.75" customHeight="1" x14ac:dyDescent="0.25">
      <c r="A27" s="57" t="s">
        <v>101</v>
      </c>
      <c r="B27" s="61" t="s">
        <v>87</v>
      </c>
      <c r="C27" s="61" t="s">
        <v>90</v>
      </c>
      <c r="D27" s="63">
        <v>10250000</v>
      </c>
      <c r="E27" s="63">
        <v>4600000</v>
      </c>
      <c r="F27" s="60" t="s">
        <v>82</v>
      </c>
      <c r="G27" s="53">
        <v>28</v>
      </c>
      <c r="H27" s="53">
        <v>12</v>
      </c>
      <c r="I27" s="53">
        <v>8</v>
      </c>
      <c r="J27" s="53">
        <v>19</v>
      </c>
      <c r="K27" s="53">
        <v>4</v>
      </c>
      <c r="L27" s="53">
        <v>4</v>
      </c>
      <c r="M27" s="53">
        <f t="shared" si="0"/>
        <v>75</v>
      </c>
    </row>
    <row r="28" spans="1:13" ht="12.75" customHeight="1" x14ac:dyDescent="0.25">
      <c r="A28" s="57" t="s">
        <v>102</v>
      </c>
      <c r="B28" s="61" t="s">
        <v>92</v>
      </c>
      <c r="C28" s="61" t="s">
        <v>93</v>
      </c>
      <c r="D28" s="63">
        <v>5639000</v>
      </c>
      <c r="E28" s="63">
        <v>3200000</v>
      </c>
      <c r="F28" s="60" t="s">
        <v>82</v>
      </c>
      <c r="G28" s="53">
        <v>27</v>
      </c>
      <c r="H28" s="53">
        <v>10</v>
      </c>
      <c r="I28" s="53">
        <v>7</v>
      </c>
      <c r="J28" s="53">
        <v>19</v>
      </c>
      <c r="K28" s="53">
        <v>2</v>
      </c>
      <c r="L28" s="53">
        <v>5</v>
      </c>
      <c r="M28" s="53">
        <f t="shared" si="0"/>
        <v>70</v>
      </c>
    </row>
    <row r="29" spans="1:13" ht="12.75" customHeight="1" x14ac:dyDescent="0.25">
      <c r="A29" s="57" t="s">
        <v>103</v>
      </c>
      <c r="B29" s="58" t="s">
        <v>95</v>
      </c>
      <c r="C29" s="58" t="s">
        <v>96</v>
      </c>
      <c r="D29" s="59">
        <v>3265000</v>
      </c>
      <c r="E29" s="59">
        <v>1500000</v>
      </c>
      <c r="F29" s="51" t="s">
        <v>82</v>
      </c>
      <c r="G29" s="53">
        <v>14</v>
      </c>
      <c r="H29" s="53">
        <v>5</v>
      </c>
      <c r="I29" s="53">
        <v>3</v>
      </c>
      <c r="J29" s="53">
        <v>9</v>
      </c>
      <c r="K29" s="53">
        <v>0</v>
      </c>
      <c r="L29" s="53">
        <v>3</v>
      </c>
      <c r="M29" s="53">
        <f t="shared" si="0"/>
        <v>34</v>
      </c>
    </row>
    <row r="30" spans="1:13" ht="12.6" x14ac:dyDescent="0.25">
      <c r="A30" s="49" t="s">
        <v>62</v>
      </c>
      <c r="B30" s="49" t="s">
        <v>73</v>
      </c>
      <c r="C30" s="49" t="s">
        <v>51</v>
      </c>
      <c r="D30" s="50">
        <v>3405000</v>
      </c>
      <c r="E30" s="50">
        <v>1400000</v>
      </c>
      <c r="F30" s="51" t="s">
        <v>77</v>
      </c>
      <c r="G30" s="53">
        <v>20</v>
      </c>
      <c r="H30" s="53">
        <v>6</v>
      </c>
      <c r="I30" s="53">
        <v>4</v>
      </c>
      <c r="J30" s="53">
        <v>10</v>
      </c>
      <c r="K30" s="53">
        <v>0</v>
      </c>
      <c r="L30" s="53">
        <v>3</v>
      </c>
      <c r="M30" s="53">
        <f t="shared" si="0"/>
        <v>43</v>
      </c>
    </row>
    <row r="31" spans="1:13" ht="12.75" customHeight="1" x14ac:dyDescent="0.25">
      <c r="A31" s="49" t="s">
        <v>63</v>
      </c>
      <c r="B31" s="49" t="s">
        <v>74</v>
      </c>
      <c r="C31" s="49" t="s">
        <v>52</v>
      </c>
      <c r="D31" s="50">
        <v>1870000</v>
      </c>
      <c r="E31" s="50">
        <v>1200000</v>
      </c>
      <c r="F31" s="51" t="s">
        <v>77</v>
      </c>
      <c r="G31" s="53">
        <v>33</v>
      </c>
      <c r="H31" s="53">
        <v>13</v>
      </c>
      <c r="I31" s="53">
        <v>8</v>
      </c>
      <c r="J31" s="53">
        <v>22</v>
      </c>
      <c r="K31" s="53">
        <v>0</v>
      </c>
      <c r="L31" s="53">
        <v>4</v>
      </c>
      <c r="M31" s="53">
        <f t="shared" si="0"/>
        <v>80</v>
      </c>
    </row>
    <row r="32" spans="1:13" ht="12.75" customHeight="1" x14ac:dyDescent="0.25">
      <c r="A32" s="49" t="s">
        <v>64</v>
      </c>
      <c r="B32" s="49" t="s">
        <v>75</v>
      </c>
      <c r="C32" s="49" t="s">
        <v>53</v>
      </c>
      <c r="D32" s="50">
        <v>1060000</v>
      </c>
      <c r="E32" s="50">
        <v>450000</v>
      </c>
      <c r="F32" s="51" t="s">
        <v>77</v>
      </c>
      <c r="G32" s="53">
        <v>30</v>
      </c>
      <c r="H32" s="53">
        <v>11</v>
      </c>
      <c r="I32" s="53">
        <v>7</v>
      </c>
      <c r="J32" s="53">
        <v>18</v>
      </c>
      <c r="K32" s="53">
        <v>0</v>
      </c>
      <c r="L32" s="53">
        <v>4</v>
      </c>
      <c r="M32" s="53">
        <f t="shared" si="0"/>
        <v>70</v>
      </c>
    </row>
    <row r="33" spans="1:13" ht="12.75" customHeight="1" x14ac:dyDescent="0.25">
      <c r="A33" s="49" t="s">
        <v>65</v>
      </c>
      <c r="B33" s="49" t="s">
        <v>76</v>
      </c>
      <c r="C33" s="49" t="s">
        <v>54</v>
      </c>
      <c r="D33" s="50">
        <v>1019000</v>
      </c>
      <c r="E33" s="50">
        <v>744000</v>
      </c>
      <c r="F33" s="51" t="s">
        <v>77</v>
      </c>
      <c r="G33" s="53">
        <v>26</v>
      </c>
      <c r="H33" s="53">
        <v>9</v>
      </c>
      <c r="I33" s="53">
        <v>7</v>
      </c>
      <c r="J33" s="53">
        <v>17</v>
      </c>
      <c r="K33" s="53">
        <v>2</v>
      </c>
      <c r="L33" s="53">
        <v>4</v>
      </c>
      <c r="M33" s="53">
        <f t="shared" si="0"/>
        <v>65</v>
      </c>
    </row>
    <row r="34" spans="1:13" ht="12" x14ac:dyDescent="0.3">
      <c r="D34" s="47">
        <f>SUM(D17:D33)</f>
        <v>89180740</v>
      </c>
      <c r="E34" s="47">
        <f>SUM(E17:E33)</f>
        <v>38594000</v>
      </c>
      <c r="F34" s="43"/>
    </row>
    <row r="35" spans="1:13" ht="12" x14ac:dyDescent="0.3">
      <c r="E35" s="43"/>
      <c r="F35" s="43"/>
    </row>
  </sheetData>
  <mergeCells count="18">
    <mergeCell ref="L14:L15"/>
    <mergeCell ref="M14:M15"/>
    <mergeCell ref="F14:F16"/>
    <mergeCell ref="G14:G15"/>
    <mergeCell ref="H14:H15"/>
    <mergeCell ref="I14:I15"/>
    <mergeCell ref="J14:J15"/>
    <mergeCell ref="K14:K15"/>
    <mergeCell ref="A3:C3"/>
    <mergeCell ref="D3:L3"/>
    <mergeCell ref="D9:F9"/>
    <mergeCell ref="D10:L10"/>
    <mergeCell ref="D12:L12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40" sqref="G17:G33" xr:uid="{3A8EA85E-DDE2-41C1-88E2-08A854443E59}">
      <formula1>40</formula1>
    </dataValidation>
    <dataValidation type="decimal" operator="lessThanOrEqual" allowBlank="1" showInputMessage="1" showErrorMessage="1" error="max. 15" sqref="H17:H33" xr:uid="{B2FEE696-6D1E-4554-A680-C063348D52E4}">
      <formula1>15</formula1>
    </dataValidation>
    <dataValidation type="decimal" operator="lessThanOrEqual" allowBlank="1" showInputMessage="1" showErrorMessage="1" error="max. 10" sqref="I17:I33" xr:uid="{6B3A791D-FB71-40D0-BBF0-74021BE5F685}">
      <formula1>10</formula1>
    </dataValidation>
    <dataValidation type="decimal" operator="lessThanOrEqual" allowBlank="1" showInputMessage="1" showErrorMessage="1" error="max. 25" sqref="J17:J33" xr:uid="{6F3593C6-5BB8-4434-A5B6-8033B5A3DBE7}">
      <formula1>25</formula1>
    </dataValidation>
    <dataValidation type="decimal" operator="lessThanOrEqual" allowBlank="1" showInputMessage="1" showErrorMessage="1" error="max. 5" sqref="K17:L33" xr:uid="{34FAD8AD-B8E0-4711-801E-84E7469FA070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animovaný film</vt:lpstr>
      <vt:lpstr>BK</vt:lpstr>
      <vt:lpstr>HB</vt:lpstr>
      <vt:lpstr>LC</vt:lpstr>
      <vt:lpstr>LG</vt:lpstr>
      <vt:lpstr>MŠ</vt:lpstr>
      <vt:lpstr>NS</vt:lpstr>
      <vt:lpstr>PK</vt:lpstr>
      <vt:lpstr>PBa</vt:lpstr>
      <vt:lpstr>PBi</vt:lpstr>
      <vt:lpstr>'animovaný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2023-10-06T08:43:20Z</dcterms:modified>
</cp:coreProperties>
</file>